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800" windowHeight="9690" tabRatio="401" activeTab="0"/>
  </bookViews>
  <sheets>
    <sheet name="調查表" sheetId="1" r:id="rId1"/>
  </sheets>
  <definedNames>
    <definedName name="_Xrange">#REF!</definedName>
  </definedNames>
  <calcPr fullCalcOnLoad="1"/>
</workbook>
</file>

<file path=xl/sharedStrings.xml><?xml version="1.0" encoding="utf-8"?>
<sst xmlns="http://schemas.openxmlformats.org/spreadsheetml/2006/main" count="316" uniqueCount="245">
  <si>
    <t>得分</t>
  </si>
  <si>
    <t>②</t>
  </si>
  <si>
    <t>2-2-1</t>
  </si>
  <si>
    <t>2-2-2</t>
  </si>
  <si>
    <t>2-2-3</t>
  </si>
  <si>
    <t>2-2-4</t>
  </si>
  <si>
    <t>2-2-5</t>
  </si>
  <si>
    <t>2-2-6</t>
  </si>
  <si>
    <t>2-2-7</t>
  </si>
  <si>
    <t>2-2-8</t>
  </si>
  <si>
    <t>③</t>
  </si>
  <si>
    <t>2-3-2</t>
  </si>
  <si>
    <t>2-3-3</t>
  </si>
  <si>
    <t>2-3-6</t>
  </si>
  <si>
    <t>2-3-7</t>
  </si>
  <si>
    <t>④</t>
  </si>
  <si>
    <t>2-4-2</t>
  </si>
  <si>
    <t>2-4-3</t>
  </si>
  <si>
    <t>2-4-4</t>
  </si>
  <si>
    <t>2-4-5</t>
  </si>
  <si>
    <t>2-4-6</t>
  </si>
  <si>
    <t>⑤</t>
  </si>
  <si>
    <t>2-5-2</t>
  </si>
  <si>
    <t>2-5-3</t>
  </si>
  <si>
    <t>2-5-4</t>
  </si>
  <si>
    <t>⑥</t>
  </si>
  <si>
    <t>2-6-2</t>
  </si>
  <si>
    <t>2-6-3</t>
  </si>
  <si>
    <t>2-6-4</t>
  </si>
  <si>
    <t>2-6-5</t>
  </si>
  <si>
    <t>2-6-6</t>
  </si>
  <si>
    <t>⑦</t>
  </si>
  <si>
    <t>2-7-2</t>
  </si>
  <si>
    <t>2-7-3</t>
  </si>
  <si>
    <t>2-7-4</t>
  </si>
  <si>
    <t>2-7-5</t>
  </si>
  <si>
    <t>2-7-6</t>
  </si>
  <si>
    <t>⑧</t>
  </si>
  <si>
    <t>2-8-2</t>
  </si>
  <si>
    <t>2-8-3</t>
  </si>
  <si>
    <t>3-1-2</t>
  </si>
  <si>
    <t>3-1-3</t>
  </si>
  <si>
    <t>3-1-4</t>
  </si>
  <si>
    <t>3-1-5</t>
  </si>
  <si>
    <t>3-1-6</t>
  </si>
  <si>
    <t>3-2-2</t>
  </si>
  <si>
    <t>3-2-3</t>
  </si>
  <si>
    <t>4-3</t>
  </si>
  <si>
    <t>4-4</t>
  </si>
  <si>
    <t>4-5</t>
  </si>
  <si>
    <t>5-2</t>
  </si>
  <si>
    <t>5-3</t>
  </si>
  <si>
    <t>1-1</t>
  </si>
  <si>
    <t>1-2</t>
  </si>
  <si>
    <t>1-3</t>
  </si>
  <si>
    <t>2-1-2</t>
  </si>
  <si>
    <t>2-1-3</t>
  </si>
  <si>
    <t>2-3-1</t>
  </si>
  <si>
    <t>2-4-1</t>
  </si>
  <si>
    <t>2-5-1</t>
  </si>
  <si>
    <t>2-6-1</t>
  </si>
  <si>
    <t>2-7-1</t>
  </si>
  <si>
    <t>3-1-1</t>
  </si>
  <si>
    <t>3-2-1</t>
  </si>
  <si>
    <t>4-1</t>
  </si>
  <si>
    <t>4-2</t>
  </si>
  <si>
    <t>回答</t>
  </si>
  <si>
    <t>①</t>
  </si>
  <si>
    <t>NA</t>
  </si>
  <si>
    <t>※例子</t>
  </si>
  <si>
    <t>2-3-4</t>
  </si>
  <si>
    <t>姓名</t>
  </si>
  <si>
    <t>代表人的e-mail：　　　　　＠</t>
  </si>
  <si>
    <t>代表人的電話</t>
  </si>
  <si>
    <t>年　　　　月　　　　日</t>
  </si>
  <si>
    <t>認　可</t>
  </si>
  <si>
    <t>確　認</t>
  </si>
  <si>
    <t>擔　當</t>
  </si>
  <si>
    <t>建立資訊安全管理相關組織體制。</t>
  </si>
  <si>
    <t>是否填寫</t>
  </si>
  <si>
    <t>包括了資訊的返還和回收的規則。</t>
  </si>
  <si>
    <t>禁止在業務目的以外將電子媒體帶入處理機密資訊的場所。</t>
  </si>
  <si>
    <t>制定了密碼的管理規則。</t>
  </si>
  <si>
    <t>c.) 不得將密碼借給其他人</t>
  </si>
  <si>
    <t>實施了病毒和非法程式的對策和規則。</t>
  </si>
  <si>
    <t>b.) 確保了事業的可持續性。</t>
  </si>
  <si>
    <t>制定資訊安全的教育計畫。</t>
  </si>
  <si>
    <t>與員工等簽訂誓約書</t>
  </si>
  <si>
    <t>d.) 必要時，應進行宣傳處理，向相關政府機關報告</t>
  </si>
  <si>
    <t>合計</t>
  </si>
  <si>
    <t>部門名稱</t>
  </si>
  <si>
    <t>年　　　　月　　　日</t>
  </si>
  <si>
    <t>規定分數</t>
  </si>
  <si>
    <t>備註</t>
  </si>
  <si>
    <t>規定分數</t>
  </si>
  <si>
    <t>完善限制進入的物理結構。</t>
  </si>
  <si>
    <t>只許可須瞭解資訊的人員進入。</t>
  </si>
  <si>
    <t>2-3-5</t>
  </si>
  <si>
    <t>a.) 原則上，禁止帶出電腦，對於帶出的電腦要實施加密、設置多重密碼等</t>
  </si>
  <si>
    <t>a.) 密碼同時包含有英文和數位，在6個字元以上。</t>
  </si>
  <si>
    <t>a.) 資訊要保管在伺服器上，而並非個人電腦裏。</t>
  </si>
  <si>
    <t>a.) 包括感染病毒時的物理處理和報告、通知方法等。</t>
  </si>
  <si>
    <r>
      <t>實施備</t>
    </r>
    <r>
      <rPr>
        <sz val="10.5"/>
        <rFont val="SimSun"/>
        <family val="0"/>
      </rPr>
      <t>份</t>
    </r>
  </si>
  <si>
    <t>2-8-1</t>
  </si>
  <si>
    <t>a.)  在入社、調入和升職等時，均實施資訊安全教育以及定期教育。</t>
  </si>
  <si>
    <t>附表1　供應商資訊安全基準檢査表（版本1．61）</t>
  </si>
  <si>
    <t>公司名稱 ：</t>
  </si>
  <si>
    <t>Global code(G.code)</t>
  </si>
  <si>
    <t>檢査日期：</t>
  </si>
  <si>
    <t>建立有組織的資訊安全推進體制</t>
  </si>
  <si>
    <t>制定資訊安全相關規則的書面資料。</t>
  </si>
  <si>
    <t>2-1-1</t>
  </si>
  <si>
    <t>確定須進行機密管理的資訊，基於規定必須進行機密管理</t>
  </si>
  <si>
    <t>製作本公司規定的機密資訊及利用該資訊創造出的機密資訊的管理表，使機密資訊明確化。</t>
  </si>
  <si>
    <t>對於管理表中的機密資訊進行適當的安全管理。</t>
  </si>
  <si>
    <t>明確機密資訊</t>
  </si>
  <si>
    <t>的管理</t>
  </si>
  <si>
    <t>對於交換機密資訊</t>
  </si>
  <si>
    <t>製作與供應商共用機密資訊的委託對象等的管理表。</t>
  </si>
  <si>
    <t>b.)　保密義務期限(也包括無限期)</t>
  </si>
  <si>
    <t>c.)　使用目的限制</t>
  </si>
  <si>
    <t>a.)　成為保密對象的資訊範圍</t>
  </si>
  <si>
    <t>d.)　訪問者應限定在業務上須瞭解該資訊的人員（Need To Know）</t>
  </si>
  <si>
    <t>e.)　對指定為重要機密資訊的管理方法</t>
  </si>
  <si>
    <t>f.)　 限制對指定為重要機密資訊進行複製</t>
  </si>
  <si>
    <t>g.)　規定在保密期限期滿後歸還或廢棄</t>
  </si>
  <si>
    <t>h.)　由本公司進行保密相關確認（詢問和監査等）的措施規程</t>
  </si>
  <si>
    <t>j.)　 禁止擅自進行再委託</t>
  </si>
  <si>
    <t>本公司一樣，在供應商和委託對象等之間也要制定機密資訊的交換相關規則。</t>
  </si>
  <si>
    <t>a.)　 由本公司交給供應商的資訊，原則上，均作為内部資訊處理（禁止對第三方公開）。</t>
  </si>
  <si>
    <r>
      <t>a.)、b.)、c.)…的項目為必須填寫項目。但是，如果</t>
    </r>
    <r>
      <rPr>
        <sz val="14"/>
        <rFont val="SimSun"/>
        <family val="0"/>
      </rPr>
      <t>另</t>
    </r>
    <r>
      <rPr>
        <sz val="14"/>
        <rFont val="MS PGothic"/>
        <family val="2"/>
      </rPr>
      <t>外採行管理對策且排除了風險情況下，請將詳細</t>
    </r>
    <r>
      <rPr>
        <sz val="14"/>
        <rFont val="SimSun"/>
        <family val="0"/>
      </rPr>
      <t>內</t>
    </r>
    <r>
      <rPr>
        <sz val="14"/>
        <rFont val="MS PGothic"/>
        <family val="2"/>
      </rPr>
      <t>容填入備註欄中。</t>
    </r>
  </si>
  <si>
    <t>要記録供應商與委託對象等之間機密資訊接觸的情況。</t>
  </si>
  <si>
    <t>a.)　 發生了資訊資産的接觸時，要決定與對方接觸的規則，製作協議書。</t>
  </si>
  <si>
    <t>b.)　 已進行了實際的通訊（接觸）記録並實施了管理。</t>
  </si>
  <si>
    <t>b.)　 須交換和公開機密資訊時，要事先取得本公司的認可後再實施。</t>
  </si>
  <si>
    <t>依照規定實施交換、返還和回收。</t>
  </si>
  <si>
    <t>透過電子商務交易系統、圖紙的接觸系統等進行固定的資訊交換時，雙方之間應就歩驟及運用方法等的保密對策達成協定並加以實施。</t>
  </si>
  <si>
    <t>b.) 資訊的記録/讀取、包裝以及傳送相關方法</t>
  </si>
  <si>
    <t>c.) 資料遺失後的責任以及保證</t>
  </si>
  <si>
    <t>建立了僅限於需要瞭解資訊的人員訪問機密資訊的體制。</t>
  </si>
  <si>
    <t>b.)　 對試製品要進行數量管理，並將訪問限制為最低量限度。</t>
  </si>
  <si>
    <t>在工作中不得使用私人電腦，並且禁止將私人電腦帶入。</t>
  </si>
  <si>
    <t>對於工作中需要使用的電子媒體和電腦，需製作管理表。</t>
  </si>
  <si>
    <t>對於工作中需要使用的電子媒體和電腦，製作出管理規則，並加以實施。</t>
  </si>
  <si>
    <t>a.) 進行發信/接收，發送/收取及其通知的歩驟</t>
  </si>
  <si>
    <t>a.) 對於機密資料，要用碎紙機進行裁碎、溶解或燒毀。</t>
  </si>
  <si>
    <t>a.) 對於設計資訊等的技術程式，要進行破壞以無法讀取資訊。</t>
  </si>
  <si>
    <t>制定ID的發行規則。</t>
  </si>
  <si>
    <t>a.) 用戸不與其他的用戸共用ID。</t>
  </si>
  <si>
    <t>b.)　 取得出/入廠兩者或其中之一的日誌。</t>
  </si>
  <si>
    <t>為了限制無關人員進入廠區，必須對建築物以及辧公室進行了區域區分。</t>
  </si>
  <si>
    <t>必要時，須設置圍牆、ID card 認證、監視攝影機、感測器等。</t>
  </si>
  <si>
    <t>業務區域　：　入内管理透過ID card 認證取得日誌。</t>
  </si>
  <si>
    <t>重要區域　：　利用監視攝影機監視入口處，出入廠管理則透過ID card 認證取得日誌。</t>
  </si>
  <si>
    <t>定期對監視攝影内容和進出日誌進行監査。</t>
  </si>
  <si>
    <t>全體員工在公司内部需配戴姓名card  。</t>
  </si>
  <si>
    <t>機密性資訊以及機密資訊程式的廢棄歩驟。</t>
  </si>
  <si>
    <t>物理管理</t>
  </si>
  <si>
    <r>
      <t>帶出、帶入（</t>
    </r>
    <r>
      <rPr>
        <sz val="14"/>
        <rFont val="SimSun"/>
        <family val="0"/>
      </rPr>
      <t>資料</t>
    </r>
    <r>
      <rPr>
        <sz val="14"/>
        <rFont val="MS PGothic"/>
        <family val="2"/>
      </rPr>
      <t>、電子媒體、電腦）以及廢棄的管理。</t>
    </r>
  </si>
  <si>
    <t>IT系統的使用者ID和密碼的管理</t>
  </si>
  <si>
    <t>電腦、伺服器等IT系統的設置以及廢棄的管理</t>
  </si>
  <si>
    <t>登録電子化資訊時，毎個人要使用自己獨自的ID和密碼，並管理誰有登録了本公司共用機密資訊的記録。</t>
  </si>
  <si>
    <t>要定期實施ID重審。</t>
  </si>
  <si>
    <t>b.) 制定ID的發行歩驟和許可責任者。</t>
  </si>
  <si>
    <t>b.) 密碼須定期變更，至少要毎30天要變更一次</t>
  </si>
  <si>
    <t>a.) 對是否存在離職者的ID、臨時使用的ID等、未被使用的ID以及不正當的ID進行檢査。</t>
  </si>
  <si>
    <t>在與網際網路之間設置適當的防火牆，將業務上必要的資訊設備及電腦連接於公司内部的安全系統内。</t>
  </si>
  <si>
    <t>已訂定了IT系統設置時的建構程序。</t>
  </si>
  <si>
    <t>已訂定了IT系統的管理/使用規則。</t>
  </si>
  <si>
    <r>
      <t>b.) 人員離開座位時，要將筆記型電腦上鎖保管於辧公</t>
    </r>
    <r>
      <rPr>
        <b/>
        <sz val="14"/>
        <rFont val="SimSun"/>
        <family val="0"/>
      </rPr>
      <t>桌</t>
    </r>
    <r>
      <rPr>
        <sz val="14"/>
        <rFont val="MS PGothic"/>
        <family val="2"/>
      </rPr>
      <t>的抽</t>
    </r>
    <r>
      <rPr>
        <b/>
        <sz val="14"/>
        <rFont val="SimSun"/>
        <family val="0"/>
      </rPr>
      <t>屜</t>
    </r>
    <r>
      <rPr>
        <sz val="14"/>
        <rFont val="MS PGothic"/>
        <family val="2"/>
      </rPr>
      <t>裏、櫃子等中。</t>
    </r>
  </si>
  <si>
    <r>
      <t xml:space="preserve">c.) </t>
    </r>
    <r>
      <rPr>
        <b/>
        <sz val="14"/>
        <rFont val="SimSun"/>
        <family val="0"/>
      </rPr>
      <t>桌</t>
    </r>
    <r>
      <rPr>
        <sz val="14"/>
        <rFont val="MS PGothic"/>
        <family val="2"/>
      </rPr>
      <t>上型電腦等的固定式電腦，要用電腦鎖固定在辧公</t>
    </r>
    <r>
      <rPr>
        <b/>
        <sz val="14"/>
        <rFont val="SimSun"/>
        <family val="0"/>
      </rPr>
      <t>桌</t>
    </r>
    <r>
      <rPr>
        <sz val="14"/>
        <rFont val="MS PGothic"/>
        <family val="2"/>
      </rPr>
      <t>等上面。</t>
    </r>
  </si>
  <si>
    <t>e.) 電腦攜出期間，應隨時帶在身邊。</t>
  </si>
  <si>
    <t>d.) 電腦攜出時，電腦内的資料要實施加密，在萬一被盜時，可避免資料被讀取。</t>
  </si>
  <si>
    <t>f.)  對BIOS、OS、螢幕保護程式設定密碼。</t>
  </si>
  <si>
    <t xml:space="preserve">    可設定在5分鐘内無輸入的状態下，透過帶有密碼的螢幕保護程式鎖定螢幕。離開座位時，要鎖定螢幕或退出系統。</t>
  </si>
  <si>
    <t>訂定IT系統的廢棄和再使用規則。</t>
  </si>
  <si>
    <t>a.) 制定了將hard disc内的資訊完全刪除或進行物理破壞的規則。</t>
  </si>
  <si>
    <t>伺服器需設置在有安全確保的合適場所。</t>
  </si>
  <si>
    <t>對於伺服器管理場所的出入者進行限制。</t>
  </si>
  <si>
    <t>a.) 保管機密資訊的伺服器設置在有實施安全管理的區域，保管於有門的架上並上鎖。此外，還進行與此同等的管理。</t>
  </si>
  <si>
    <t>非法程式的對策</t>
  </si>
  <si>
    <t>針對電腦病毒和非法程式，制定了對策和規則。</t>
  </si>
  <si>
    <t>由系統管理員（或提供單位）指定防病毒軟體（掃毒軟體）的種類和版本等，並加以引進。</t>
  </si>
  <si>
    <t>制定對應規則，使受病毒的危害被控制在最小限度。</t>
  </si>
  <si>
    <t>禁止安裝和使用Peer to Peer軟體（Winny、Share等的資料交換軟體）。</t>
  </si>
  <si>
    <t>定期確認是否安裝了禁用軟體。</t>
  </si>
  <si>
    <t>資訊安全的啓蒙教育及培訓</t>
  </si>
  <si>
    <t>a.) 關於資訊安全，有進行員工教育的體制（録影、指導手冊、研修等），且制定了教育計畫。</t>
  </si>
  <si>
    <t>對所有公司員工和調派員工實施資訊安全教育，此外，委託對象也應對進行委託業務的員工實施同樣的資訊安全教育，聽課記録。</t>
  </si>
  <si>
    <t>b.)  在招收員工時以及招收後，均應適當實施資訊安全教育。</t>
  </si>
  <si>
    <t>對規定進行自我檢査的檢査表，由全員實施。</t>
  </si>
  <si>
    <t>建立對自我檢査結果的不合格點進行改善的體制。</t>
  </si>
  <si>
    <t>a.) 組織責任者定期確認自我檢査結果，當出現不符合規定的事項時，要指導改善並紀録。</t>
  </si>
  <si>
    <r>
      <t>自我檢査表中加入了清理</t>
    </r>
    <r>
      <rPr>
        <b/>
        <sz val="14"/>
        <rFont val="SimSun"/>
        <family val="0"/>
      </rPr>
      <t>桌</t>
    </r>
    <r>
      <rPr>
        <sz val="14"/>
        <rFont val="MS PGothic"/>
        <family val="2"/>
      </rPr>
      <t>面（應注意整理整頓，禁止將機密資料放在</t>
    </r>
    <r>
      <rPr>
        <b/>
        <sz val="14"/>
        <rFont val="SimSun"/>
        <family val="0"/>
      </rPr>
      <t>桌</t>
    </r>
    <r>
      <rPr>
        <sz val="14"/>
        <rFont val="MS PGothic"/>
        <family val="2"/>
      </rPr>
      <t>上）、清理螢幕（離開座位時，應設定為不顯示螢幕或啓用附有密碼的螢幕保護程式）的規定 。</t>
    </r>
  </si>
  <si>
    <t>設置了事故發生時的聯絡/處理的責任者，建立事故報告體制。</t>
  </si>
  <si>
    <t>對於與本公司共用機密資訊者，在發現了與上述問題及事件或感覺到發生危險時，要迅速向本公司通報。</t>
  </si>
  <si>
    <t>a.) 規定報告管道、從事件發生到通報為止的時間等，並加以貫徹。</t>
  </si>
  <si>
    <t>完整制定發生了資訊安全事件時的處理手冊，並明確歩驟。</t>
  </si>
  <si>
    <t>a.) 把握受害状況和使受害影響最小化的緊急處理</t>
  </si>
  <si>
    <t>b.) 査明原因和暫定措施</t>
  </si>
  <si>
    <t>記録事件經過和處理過程。</t>
  </si>
  <si>
    <t>要迅速實施防止事件再次發生的對策，並貫徹周知。</t>
  </si>
  <si>
    <t>5-1</t>
  </si>
  <si>
    <t>訂定有組織的資訊安全活動的自主檢査内容。</t>
  </si>
  <si>
    <t>a.) 透過自主檢査，應可以檢査出資訊安全規定是否被遵守。</t>
  </si>
  <si>
    <t>b.) 包括附則檢査表中的項目。</t>
  </si>
  <si>
    <t>有組織地定期實施自主檢査。</t>
  </si>
  <si>
    <t>a.) 毎6個月實施1次以上的檢査。</t>
  </si>
  <si>
    <t>針對自主檢査的結果、明確了的不符合事項，制定了改善計畫。</t>
  </si>
  <si>
    <t>自主檢査的實施人員</t>
  </si>
  <si>
    <t>實施保密誓約等以防止資訊洩露的人之對策</t>
  </si>
  <si>
    <t>明確發生資訊安全事故時的處理方法並加以實施</t>
  </si>
  <si>
    <t>實施持續性改善活動的資訊安全推進(PDCA)</t>
  </si>
  <si>
    <t>由資訊管理負責人定期對管理表以及管理的實際狀況進行重審。</t>
  </si>
  <si>
    <t>應與委託對象等簽訂包括如下規定的條款在内的保密合同（或包括保密條款的合同）。</t>
  </si>
  <si>
    <r>
      <t>i.)</t>
    </r>
    <r>
      <rPr>
        <sz val="14"/>
        <rFont val="細明體"/>
        <family val="3"/>
      </rPr>
      <t>　</t>
    </r>
    <r>
      <rPr>
        <sz val="14"/>
        <rFont val="MS PGothic"/>
        <family val="2"/>
      </rPr>
      <t xml:space="preserve"> </t>
    </r>
    <r>
      <rPr>
        <sz val="14"/>
        <rFont val="細明體"/>
        <family val="3"/>
      </rPr>
      <t>違反合同時的措施（除了損害賠償外，還要加入可使停止在市場銷售等的條款）</t>
    </r>
  </si>
  <si>
    <r>
      <t>c.)</t>
    </r>
    <r>
      <rPr>
        <sz val="14"/>
        <rFont val="細明體"/>
        <family val="3"/>
      </rPr>
      <t>　</t>
    </r>
    <r>
      <rPr>
        <sz val="14"/>
        <rFont val="MS PGothic"/>
        <family val="2"/>
      </rPr>
      <t xml:space="preserve"> </t>
    </r>
    <r>
      <rPr>
        <sz val="14"/>
        <rFont val="細明體"/>
        <family val="3"/>
      </rPr>
      <t>以電子檔的形式發送和接收機密資訊時，要實施加密程序。</t>
    </r>
  </si>
  <si>
    <t>對於供應商和委託對象等，要定期地實施資訊安全的實際狀況調査。</t>
  </si>
  <si>
    <r>
      <t>a.)</t>
    </r>
    <r>
      <rPr>
        <sz val="14"/>
        <rFont val="細明體"/>
        <family val="3"/>
      </rPr>
      <t>　明確業務結束時的返還和回收的方法、期限及負責人等。</t>
    </r>
  </si>
  <si>
    <t>對於組織内的資訊安全實施項目，要明確資訊安全管理負責人及相關任務和責任</t>
  </si>
  <si>
    <r>
      <t>a.)</t>
    </r>
    <r>
      <rPr>
        <sz val="14"/>
        <rFont val="細明體"/>
        <family val="3"/>
      </rPr>
      <t>　</t>
    </r>
    <r>
      <rPr>
        <sz val="14"/>
        <rFont val="MS PGothic"/>
        <family val="2"/>
      </rPr>
      <t xml:space="preserve"> </t>
    </r>
    <r>
      <rPr>
        <sz val="14"/>
        <rFont val="細明體"/>
        <family val="3"/>
      </rPr>
      <t>要掌握外部人員進入廠區的狀況。</t>
    </r>
  </si>
  <si>
    <r>
      <t>a.)</t>
    </r>
    <r>
      <rPr>
        <sz val="14"/>
        <rFont val="細明體"/>
        <family val="3"/>
      </rPr>
      <t>　</t>
    </r>
    <r>
      <rPr>
        <sz val="14"/>
        <rFont val="MS PGothic"/>
        <family val="2"/>
      </rPr>
      <t xml:space="preserve"> </t>
    </r>
    <r>
      <rPr>
        <sz val="14"/>
        <rFont val="細明體"/>
        <family val="3"/>
      </rPr>
      <t>機密資訊要上鎖保管於檔案櫃中。</t>
    </r>
  </si>
  <si>
    <r>
      <t>a.)</t>
    </r>
    <r>
      <rPr>
        <sz val="14"/>
        <rFont val="細明體"/>
        <family val="3"/>
      </rPr>
      <t>　</t>
    </r>
    <r>
      <rPr>
        <sz val="14"/>
        <rFont val="MS PGothic"/>
        <family val="2"/>
      </rPr>
      <t xml:space="preserve"> </t>
    </r>
    <r>
      <rPr>
        <sz val="14"/>
        <rFont val="細明體"/>
        <family val="3"/>
      </rPr>
      <t>僅限定由資訊安全管理負責人判斷於業務上必要的人員</t>
    </r>
    <r>
      <rPr>
        <sz val="14"/>
        <rFont val="MS PGothic"/>
        <family val="2"/>
      </rPr>
      <t>/</t>
    </r>
    <r>
      <rPr>
        <sz val="14"/>
        <rFont val="細明體"/>
        <family val="3"/>
      </rPr>
      <t>情況下，才允許入内。</t>
    </r>
  </si>
  <si>
    <r>
      <t>a.)</t>
    </r>
    <r>
      <rPr>
        <sz val="14"/>
        <rFont val="細明體"/>
        <family val="3"/>
      </rPr>
      <t>　</t>
    </r>
    <r>
      <rPr>
        <sz val="14"/>
        <rFont val="MS PGothic"/>
        <family val="2"/>
      </rPr>
      <t xml:space="preserve"> </t>
    </r>
    <r>
      <rPr>
        <sz val="14"/>
        <rFont val="細明體"/>
        <family val="3"/>
      </rPr>
      <t>要帶入時，須得到資訊安全管理負責人的許可。</t>
    </r>
  </si>
  <si>
    <t>記載有重要機密資訊的紙張（檔案）的廢棄歩驟。</t>
  </si>
  <si>
    <r>
      <t xml:space="preserve">b.) </t>
    </r>
    <r>
      <rPr>
        <sz val="14"/>
        <rFont val="細明體"/>
        <family val="3"/>
      </rPr>
      <t>要與處理工業廢棄品的企業簽訂</t>
    </r>
    <r>
      <rPr>
        <sz val="14"/>
        <rFont val="MS PGothic"/>
        <family val="2"/>
      </rPr>
      <t>NDA</t>
    </r>
    <r>
      <rPr>
        <sz val="14"/>
        <rFont val="細明體"/>
        <family val="3"/>
      </rPr>
      <t>契約。</t>
    </r>
  </si>
  <si>
    <r>
      <t xml:space="preserve">a.) </t>
    </r>
    <r>
      <rPr>
        <sz val="14"/>
        <rFont val="細明體"/>
        <family val="3"/>
      </rPr>
      <t>將防病毒軟體常駐於規定的各設備中，始終確保完全受保護的環境。</t>
    </r>
  </si>
  <si>
    <r>
      <t xml:space="preserve">b.) </t>
    </r>
    <r>
      <rPr>
        <sz val="14"/>
        <rFont val="細明體"/>
        <family val="3"/>
      </rPr>
      <t>設定為至少毎天更新一次（推薦毎隔一定時間進行自動更新）病毒定義檔。</t>
    </r>
  </si>
  <si>
    <r>
      <t xml:space="preserve">c.) </t>
    </r>
    <r>
      <rPr>
        <sz val="14"/>
        <rFont val="細明體"/>
        <family val="3"/>
      </rPr>
      <t>對於被保存的所有檔案，進行毎週掃描一次以上的設定。</t>
    </r>
  </si>
  <si>
    <t>制定病毒對策實施狀況的自我檢査表和體制。</t>
  </si>
  <si>
    <r>
      <t xml:space="preserve">a.) </t>
    </r>
    <r>
      <rPr>
        <sz val="14"/>
        <rFont val="細明體"/>
        <family val="3"/>
      </rPr>
      <t>由資訊安全管理負責人檢査，或使用檢測工具等。</t>
    </r>
  </si>
  <si>
    <t>制定備份資料的保管規則，並按照規定實施管理。</t>
  </si>
  <si>
    <t>按照規則定期實施備份。</t>
  </si>
  <si>
    <r>
      <t xml:space="preserve">a.) </t>
    </r>
    <r>
      <rPr>
        <sz val="14"/>
        <rFont val="細明體"/>
        <family val="3"/>
      </rPr>
      <t>對於重要系統，研究了備份的必要性和頻度。</t>
    </r>
  </si>
  <si>
    <t>制定了備份規則。</t>
  </si>
  <si>
    <r>
      <t xml:space="preserve">a.) </t>
    </r>
    <r>
      <rPr>
        <sz val="14"/>
        <rFont val="細明體"/>
        <family val="3"/>
      </rPr>
      <t>要能夠確認處理機密資訊的資訊系統的所有備份媒體均得以正確的管理。</t>
    </r>
  </si>
  <si>
    <t>對組織負責人或專案主管等管理者定期實施安全教育，並整理好聽課記録。</t>
  </si>
  <si>
    <t>就業規則中有關於保密的條款，應取得員工簽署的保密合同。</t>
  </si>
  <si>
    <t>調派員工在上班前應取得保密合同。</t>
  </si>
  <si>
    <r>
      <t xml:space="preserve">a.) </t>
    </r>
    <r>
      <rPr>
        <sz val="14"/>
        <rFont val="細明體"/>
        <family val="3"/>
      </rPr>
      <t>進行與公司員工等同等的保密管理，並對合同進行管理。</t>
    </r>
  </si>
  <si>
    <t>委託業務時，要取得委託對象員工簽署的保密合同。</t>
  </si>
  <si>
    <r>
      <t xml:space="preserve">a.) </t>
    </r>
    <r>
      <rPr>
        <sz val="14"/>
        <rFont val="細明體"/>
        <family val="3"/>
      </rPr>
      <t>委託對象要進行保密管理，並對合同進行管理。</t>
    </r>
  </si>
  <si>
    <r>
      <t xml:space="preserve">a.) </t>
    </r>
    <r>
      <rPr>
        <sz val="14"/>
        <rFont val="細明體"/>
        <family val="3"/>
      </rPr>
      <t>要建立對應體制，在發現資訊安全上的問題或感覺到發生的危險時，或目</t>
    </r>
    <r>
      <rPr>
        <b/>
        <sz val="14"/>
        <rFont val="SimSun"/>
        <family val="0"/>
      </rPr>
      <t>擊</t>
    </r>
    <r>
      <rPr>
        <sz val="14"/>
        <rFont val="細明體"/>
        <family val="3"/>
      </rPr>
      <t>了事件或發現了事件痕跡時，能</t>
    </r>
    <r>
      <rPr>
        <b/>
        <sz val="14"/>
        <rFont val="SimSun"/>
        <family val="0"/>
      </rPr>
      <t>夠</t>
    </r>
    <r>
      <rPr>
        <sz val="14"/>
        <rFont val="細明體"/>
        <family val="3"/>
      </rPr>
      <t>迅速向貴公司的資訊安全管理負責人報告。</t>
    </r>
  </si>
  <si>
    <r>
      <t xml:space="preserve">c.) </t>
    </r>
    <r>
      <rPr>
        <sz val="14"/>
        <rFont val="細明體"/>
        <family val="3"/>
      </rPr>
      <t>應採取對應措施，以在資訊洩露時向該第三方報告等，實現相關者能夠進行自衛和有關處理。</t>
    </r>
  </si>
  <si>
    <r>
      <t xml:space="preserve">a.) </t>
    </r>
    <r>
      <rPr>
        <sz val="14"/>
        <rFont val="細明體"/>
        <family val="3"/>
      </rPr>
      <t>由資訊安全擔當者制定改善内容、擔當者在期限内的改善計畫，取得資訊安全管理負責人的認可後實施。</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</si>
</sst>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_ "/>
    <numFmt numFmtId="193" formatCode="0.0_ "/>
    <numFmt numFmtId="194" formatCode="0_);[Red]\(0\)"/>
    <numFmt numFmtId="195" formatCode="0.0_);[Red]\(0.0\)"/>
  </numFmts>
  <fonts count="17">
    <font>
      <sz val="11"/>
      <name val="ＭＳ Ｐゴシック"/>
      <family val="2"/>
    </font>
    <font>
      <sz val="6"/>
      <name val="ＭＳ Ｐゴシック"/>
      <family val="2"/>
    </font>
    <font>
      <u val="single"/>
      <sz val="8.25"/>
      <color indexed="12"/>
      <name val="ＭＳ Ｐゴシック"/>
      <family val="2"/>
    </font>
    <font>
      <u val="single"/>
      <sz val="8.25"/>
      <color indexed="36"/>
      <name val="ＭＳ Ｐゴシック"/>
      <family val="2"/>
    </font>
    <font>
      <sz val="9"/>
      <name val="宋体"/>
      <family val="0"/>
    </font>
    <font>
      <sz val="10.5"/>
      <name val="SimSun"/>
      <family val="0"/>
    </font>
    <font>
      <u val="single"/>
      <sz val="22"/>
      <name val="MS PGothic"/>
      <family val="2"/>
    </font>
    <font>
      <sz val="11"/>
      <name val="MS PGothic"/>
      <family val="2"/>
    </font>
    <font>
      <sz val="18"/>
      <name val="MS PGothic"/>
      <family val="2"/>
    </font>
    <font>
      <b/>
      <sz val="12"/>
      <name val="MS PGothic"/>
      <family val="2"/>
    </font>
    <font>
      <sz val="12"/>
      <name val="MS PGothic"/>
      <family val="2"/>
    </font>
    <font>
      <sz val="10.5"/>
      <name val="MS PGothic"/>
      <family val="2"/>
    </font>
    <font>
      <sz val="14"/>
      <name val="MS PGothic"/>
      <family val="2"/>
    </font>
    <font>
      <sz val="14"/>
      <name val="SimSun"/>
      <family val="0"/>
    </font>
    <font>
      <sz val="14"/>
      <color indexed="8"/>
      <name val="MS PGothic"/>
      <family val="2"/>
    </font>
    <font>
      <b/>
      <sz val="14"/>
      <name val="SimSun"/>
      <family val="0"/>
    </font>
    <font>
      <sz val="14"/>
      <name val="細明體"/>
      <family val="3"/>
    </font>
  </fonts>
  <fills count="8">
    <fill>
      <patternFill/>
    </fill>
    <fill>
      <patternFill patternType="gray125"/>
    </fill>
    <fill>
      <patternFill patternType="lightUp"/>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s>
  <borders count="45">
    <border>
      <left/>
      <right/>
      <top/>
      <bottom/>
      <diagonal/>
    </border>
    <border>
      <left style="thin"/>
      <right style="thin"/>
      <top style="thin"/>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4">
    <xf numFmtId="0" fontId="0" fillId="0" borderId="0" xfId="0" applyAlignment="1">
      <alignment vertical="center"/>
    </xf>
    <xf numFmtId="0" fontId="6"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pplyProtection="1">
      <alignment vertical="center"/>
      <protection locked="0"/>
    </xf>
    <xf numFmtId="0" fontId="7" fillId="0" borderId="1" xfId="0" applyFont="1" applyBorder="1" applyAlignment="1">
      <alignment horizontal="center" vertical="center"/>
    </xf>
    <xf numFmtId="0" fontId="7" fillId="0" borderId="1" xfId="0"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7" fillId="0" borderId="0" xfId="0" applyFont="1" applyAlignment="1">
      <alignment horizontal="center" vertical="center" wrapText="1"/>
    </xf>
    <xf numFmtId="0" fontId="7" fillId="0" borderId="2" xfId="0" applyFont="1" applyBorder="1" applyAlignment="1">
      <alignment horizontal="center" vertical="top"/>
    </xf>
    <xf numFmtId="0" fontId="7" fillId="0" borderId="3" xfId="0" applyFont="1" applyFill="1" applyBorder="1" applyAlignment="1">
      <alignment horizontal="center"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3" borderId="5" xfId="0" applyFont="1" applyFill="1" applyBorder="1" applyAlignment="1">
      <alignment horizontal="center" vertical="center"/>
    </xf>
    <xf numFmtId="0" fontId="7" fillId="3" borderId="4" xfId="0" applyFont="1" applyFill="1" applyBorder="1" applyAlignment="1">
      <alignment vertical="center"/>
    </xf>
    <xf numFmtId="0" fontId="7" fillId="0" borderId="6" xfId="0" applyFont="1" applyBorder="1" applyAlignment="1">
      <alignment horizontal="center" vertical="top"/>
    </xf>
    <xf numFmtId="0" fontId="7" fillId="0" borderId="7" xfId="0" applyFont="1" applyFill="1" applyBorder="1" applyAlignment="1">
      <alignment horizontal="center" vertical="top"/>
    </xf>
    <xf numFmtId="0" fontId="9" fillId="0" borderId="8" xfId="0" applyFont="1" applyFill="1" applyBorder="1" applyAlignment="1">
      <alignment horizontal="justify" vertical="center"/>
    </xf>
    <xf numFmtId="0" fontId="7" fillId="4"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7" fillId="5" borderId="9" xfId="0" applyFont="1" applyFill="1" applyBorder="1" applyAlignment="1" applyProtection="1">
      <alignment horizontal="left" vertical="center"/>
      <protection locked="0"/>
    </xf>
    <xf numFmtId="0" fontId="7" fillId="6" borderId="1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0" borderId="0" xfId="0" applyFont="1" applyFill="1" applyBorder="1" applyAlignment="1">
      <alignment horizontal="center" vertical="top"/>
    </xf>
    <xf numFmtId="0" fontId="7" fillId="0" borderId="8" xfId="0" applyFont="1" applyFill="1" applyBorder="1" applyAlignment="1">
      <alignment vertical="center"/>
    </xf>
    <xf numFmtId="0" fontId="7" fillId="0" borderId="11" xfId="0" applyFont="1" applyBorder="1" applyAlignment="1">
      <alignment horizontal="center" vertical="top"/>
    </xf>
    <xf numFmtId="0" fontId="7" fillId="0" borderId="12" xfId="0" applyFont="1" applyFill="1" applyBorder="1" applyAlignment="1">
      <alignment horizontal="center" vertical="top"/>
    </xf>
    <xf numFmtId="0" fontId="7" fillId="0" borderId="13" xfId="0" applyFont="1" applyFill="1" applyBorder="1" applyAlignment="1">
      <alignment vertical="center"/>
    </xf>
    <xf numFmtId="0" fontId="7" fillId="5" borderId="14" xfId="0" applyFont="1" applyFill="1" applyBorder="1" applyAlignment="1" applyProtection="1">
      <alignment horizontal="left" vertical="center"/>
      <protection locked="0"/>
    </xf>
    <xf numFmtId="0" fontId="7" fillId="3" borderId="15" xfId="0" applyFont="1" applyFill="1" applyBorder="1" applyAlignment="1">
      <alignment horizontal="center" vertical="center"/>
    </xf>
    <xf numFmtId="0" fontId="7" fillId="0" borderId="16" xfId="0" applyFont="1" applyBorder="1" applyAlignment="1">
      <alignment horizontal="center" vertical="top"/>
    </xf>
    <xf numFmtId="0" fontId="7" fillId="0" borderId="17" xfId="0" applyFont="1" applyFill="1" applyBorder="1" applyAlignment="1">
      <alignment horizontal="center" vertical="top"/>
    </xf>
    <xf numFmtId="0" fontId="7" fillId="0" borderId="8" xfId="0" applyFont="1" applyFill="1" applyBorder="1" applyAlignment="1">
      <alignment horizontal="center" vertical="top"/>
    </xf>
    <xf numFmtId="0" fontId="7" fillId="0" borderId="18" xfId="0" applyFont="1" applyFill="1" applyBorder="1" applyAlignment="1">
      <alignment vertical="center"/>
    </xf>
    <xf numFmtId="0" fontId="7" fillId="4" borderId="19" xfId="0" applyFont="1" applyFill="1" applyBorder="1" applyAlignment="1">
      <alignment horizontal="center" vertical="center"/>
    </xf>
    <xf numFmtId="0" fontId="7" fillId="0" borderId="0" xfId="0" applyFont="1" applyFill="1" applyBorder="1" applyAlignment="1">
      <alignment vertical="center"/>
    </xf>
    <xf numFmtId="49" fontId="7" fillId="4" borderId="20" xfId="0" applyNumberFormat="1" applyFont="1" applyFill="1" applyBorder="1" applyAlignment="1">
      <alignment vertical="center"/>
    </xf>
    <xf numFmtId="0" fontId="7" fillId="4" borderId="21" xfId="0" applyFont="1" applyFill="1" applyBorder="1" applyAlignment="1">
      <alignment horizontal="center" vertical="center"/>
    </xf>
    <xf numFmtId="0" fontId="7" fillId="2" borderId="1" xfId="0" applyFont="1" applyFill="1" applyBorder="1" applyAlignment="1">
      <alignment vertical="center"/>
    </xf>
    <xf numFmtId="0" fontId="7" fillId="3" borderId="10" xfId="0" applyFont="1" applyFill="1" applyBorder="1" applyAlignment="1">
      <alignment horizontal="center" vertical="center"/>
    </xf>
    <xf numFmtId="0" fontId="7" fillId="3" borderId="9" xfId="0" applyFont="1" applyFill="1" applyBorder="1" applyAlignment="1">
      <alignment vertical="center"/>
    </xf>
    <xf numFmtId="0" fontId="7" fillId="4" borderId="22" xfId="0" applyFont="1" applyFill="1" applyBorder="1" applyAlignment="1">
      <alignment horizontal="center" vertical="center"/>
    </xf>
    <xf numFmtId="0" fontId="7" fillId="5" borderId="23" xfId="0" applyFont="1" applyFill="1" applyBorder="1" applyAlignment="1" applyProtection="1">
      <alignment horizontal="left" vertical="center"/>
      <protection locked="0"/>
    </xf>
    <xf numFmtId="0" fontId="7" fillId="0" borderId="19" xfId="0" applyFont="1" applyFill="1" applyBorder="1" applyAlignment="1">
      <alignment horizontal="center" vertical="center"/>
    </xf>
    <xf numFmtId="49" fontId="7" fillId="0" borderId="22" xfId="0" applyNumberFormat="1" applyFont="1" applyFill="1" applyBorder="1" applyAlignment="1">
      <alignment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21" xfId="0" applyNumberFormat="1" applyFont="1" applyFill="1" applyBorder="1" applyAlignment="1">
      <alignment vertical="center"/>
    </xf>
    <xf numFmtId="0" fontId="7" fillId="0" borderId="2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Border="1" applyAlignment="1">
      <alignment horizontal="center" vertical="top"/>
    </xf>
    <xf numFmtId="0" fontId="7" fillId="0" borderId="19" xfId="0" applyFont="1" applyFill="1" applyBorder="1" applyAlignment="1">
      <alignment horizontal="center" vertical="top"/>
    </xf>
    <xf numFmtId="0" fontId="7" fillId="5" borderId="27" xfId="0" applyFont="1" applyFill="1" applyBorder="1" applyAlignment="1" applyProtection="1">
      <alignment horizontal="left" vertical="center"/>
      <protection locked="0"/>
    </xf>
    <xf numFmtId="0" fontId="7" fillId="0" borderId="21" xfId="0" applyFont="1" applyFill="1" applyBorder="1" applyAlignment="1">
      <alignment horizontal="center" vertical="top"/>
    </xf>
    <xf numFmtId="0" fontId="7" fillId="0" borderId="22" xfId="0" applyFont="1" applyFill="1" applyBorder="1" applyAlignment="1">
      <alignment horizontal="center" vertical="top"/>
    </xf>
    <xf numFmtId="0" fontId="7" fillId="0" borderId="22" xfId="0" applyFont="1" applyFill="1" applyBorder="1" applyAlignment="1">
      <alignment vertical="center"/>
    </xf>
    <xf numFmtId="0" fontId="7" fillId="0" borderId="1" xfId="0" applyFont="1" applyFill="1" applyBorder="1" applyAlignment="1">
      <alignment horizontal="center" vertical="center"/>
    </xf>
    <xf numFmtId="0" fontId="11" fillId="0" borderId="7" xfId="0" applyFont="1" applyFill="1" applyBorder="1" applyAlignment="1">
      <alignment vertical="center"/>
    </xf>
    <xf numFmtId="0" fontId="7" fillId="0" borderId="13" xfId="0" applyFont="1" applyFill="1" applyBorder="1" applyAlignment="1">
      <alignment horizontal="center" vertical="top"/>
    </xf>
    <xf numFmtId="0" fontId="7" fillId="0" borderId="12" xfId="0" applyFont="1" applyFill="1" applyBorder="1" applyAlignment="1">
      <alignment vertical="center"/>
    </xf>
    <xf numFmtId="49" fontId="7" fillId="0" borderId="28" xfId="0" applyNumberFormat="1" applyFont="1" applyFill="1" applyBorder="1" applyAlignment="1">
      <alignment vertical="center"/>
    </xf>
    <xf numFmtId="0" fontId="7" fillId="0" borderId="28" xfId="0" applyFont="1" applyFill="1" applyBorder="1" applyAlignment="1">
      <alignment horizontal="center" vertical="center"/>
    </xf>
    <xf numFmtId="0" fontId="7" fillId="2" borderId="29" xfId="0" applyFont="1" applyFill="1" applyBorder="1" applyAlignment="1">
      <alignment vertical="center"/>
    </xf>
    <xf numFmtId="0" fontId="7" fillId="3" borderId="30" xfId="0" applyFont="1" applyFill="1" applyBorder="1" applyAlignment="1">
      <alignment horizontal="center" vertical="center"/>
    </xf>
    <xf numFmtId="0" fontId="7" fillId="3" borderId="15" xfId="0" applyFont="1" applyFill="1" applyBorder="1" applyAlignment="1">
      <alignment vertical="center"/>
    </xf>
    <xf numFmtId="0" fontId="7" fillId="0" borderId="31" xfId="0" applyFont="1" applyFill="1" applyBorder="1" applyAlignment="1">
      <alignment horizontal="center" vertical="center"/>
    </xf>
    <xf numFmtId="0" fontId="7" fillId="2" borderId="32" xfId="0" applyFont="1" applyFill="1" applyBorder="1" applyAlignment="1">
      <alignment vertical="center"/>
    </xf>
    <xf numFmtId="0" fontId="7" fillId="4" borderId="28" xfId="0" applyFont="1" applyFill="1" applyBorder="1" applyAlignment="1">
      <alignment horizontal="center" vertical="center"/>
    </xf>
    <xf numFmtId="0" fontId="7" fillId="0" borderId="20" xfId="0" applyFont="1" applyFill="1" applyBorder="1" applyAlignment="1">
      <alignment horizontal="center" vertical="top"/>
    </xf>
    <xf numFmtId="0" fontId="9" fillId="0" borderId="0" xfId="0" applyFont="1" applyFill="1" applyBorder="1" applyAlignment="1">
      <alignment horizontal="justify" vertical="center"/>
    </xf>
    <xf numFmtId="0" fontId="7" fillId="0" borderId="33" xfId="0" applyFont="1" applyBorder="1" applyAlignment="1">
      <alignment horizontal="center" vertical="top"/>
    </xf>
    <xf numFmtId="0" fontId="7" fillId="0" borderId="34" xfId="0" applyFont="1" applyFill="1" applyBorder="1" applyAlignment="1">
      <alignment horizontal="center" vertical="top"/>
    </xf>
    <xf numFmtId="0" fontId="7" fillId="0" borderId="29" xfId="0" applyFont="1" applyFill="1" applyBorder="1" applyAlignment="1">
      <alignment horizontal="center" vertical="center"/>
    </xf>
    <xf numFmtId="0" fontId="7" fillId="0" borderId="24" xfId="0" applyFont="1" applyFill="1" applyBorder="1" applyAlignment="1">
      <alignment horizontal="center" vertical="top"/>
    </xf>
    <xf numFmtId="0" fontId="9" fillId="0" borderId="17" xfId="0" applyFont="1" applyFill="1" applyBorder="1" applyAlignment="1">
      <alignment horizontal="justify" vertical="center"/>
    </xf>
    <xf numFmtId="0" fontId="7" fillId="0" borderId="18" xfId="0" applyFont="1" applyBorder="1" applyAlignment="1">
      <alignment horizontal="center" vertical="center"/>
    </xf>
    <xf numFmtId="9" fontId="7" fillId="0" borderId="22" xfId="17" applyFont="1" applyBorder="1" applyAlignment="1">
      <alignment vertical="center"/>
    </xf>
    <xf numFmtId="9" fontId="7" fillId="0" borderId="18" xfId="17" applyFont="1" applyBorder="1" applyAlignment="1">
      <alignment vertical="center"/>
    </xf>
    <xf numFmtId="0" fontId="7" fillId="3" borderId="22" xfId="0" applyFont="1" applyFill="1" applyBorder="1" applyAlignment="1">
      <alignment vertical="center"/>
    </xf>
    <xf numFmtId="0" fontId="12" fillId="0" borderId="0" xfId="0" applyFont="1" applyAlignment="1">
      <alignment vertical="center"/>
    </xf>
    <xf numFmtId="0" fontId="10" fillId="4" borderId="1"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10" fillId="5" borderId="9" xfId="0" applyFont="1" applyFill="1" applyBorder="1" applyAlignment="1" applyProtection="1">
      <alignment horizontal="left" vertical="center"/>
      <protection locked="0"/>
    </xf>
    <xf numFmtId="0" fontId="10" fillId="3" borderId="9" xfId="0" applyFont="1" applyFill="1" applyBorder="1" applyAlignment="1">
      <alignment horizontal="center" vertical="center"/>
    </xf>
    <xf numFmtId="0" fontId="10" fillId="0" borderId="8" xfId="0" applyFont="1" applyFill="1" applyBorder="1" applyAlignment="1">
      <alignment vertical="center"/>
    </xf>
    <xf numFmtId="0" fontId="10" fillId="0" borderId="13" xfId="0" applyFont="1" applyFill="1" applyBorder="1" applyAlignment="1">
      <alignment vertical="center"/>
    </xf>
    <xf numFmtId="0" fontId="10" fillId="4" borderId="29" xfId="0" applyFont="1" applyFill="1" applyBorder="1" applyAlignment="1">
      <alignment horizontal="center" vertical="center"/>
    </xf>
    <xf numFmtId="0" fontId="10" fillId="5" borderId="14" xfId="0" applyFont="1" applyFill="1" applyBorder="1" applyAlignment="1" applyProtection="1">
      <alignment horizontal="left" vertical="center"/>
      <protection locked="0"/>
    </xf>
    <xf numFmtId="0" fontId="10" fillId="3" borderId="15" xfId="0" applyFont="1" applyFill="1" applyBorder="1" applyAlignment="1">
      <alignment horizontal="center" vertical="center"/>
    </xf>
    <xf numFmtId="49" fontId="12" fillId="4" borderId="18" xfId="0" applyNumberFormat="1" applyFont="1" applyFill="1" applyBorder="1" applyAlignment="1">
      <alignment horizontal="justify" vertical="center"/>
    </xf>
    <xf numFmtId="0" fontId="12" fillId="4" borderId="22" xfId="0" applyFont="1" applyFill="1" applyBorder="1" applyAlignment="1">
      <alignment vertical="center"/>
    </xf>
    <xf numFmtId="49" fontId="12" fillId="4" borderId="35" xfId="0" applyNumberFormat="1" applyFont="1" applyFill="1" applyBorder="1" applyAlignment="1">
      <alignment vertical="center"/>
    </xf>
    <xf numFmtId="0" fontId="12" fillId="4" borderId="1" xfId="0" applyFont="1" applyFill="1" applyBorder="1" applyAlignment="1">
      <alignment vertical="center"/>
    </xf>
    <xf numFmtId="49" fontId="12" fillId="4" borderId="36" xfId="0" applyNumberFormat="1" applyFont="1" applyFill="1" applyBorder="1" applyAlignment="1">
      <alignment vertical="center"/>
    </xf>
    <xf numFmtId="0" fontId="12" fillId="0" borderId="1"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4" borderId="1" xfId="0" applyFont="1" applyFill="1" applyBorder="1" applyAlignment="1">
      <alignment horizontal="justify" vertical="center"/>
    </xf>
    <xf numFmtId="0" fontId="12" fillId="4" borderId="19" xfId="0" applyFont="1" applyFill="1" applyBorder="1" applyAlignment="1">
      <alignment horizontal="justify" vertical="center"/>
    </xf>
    <xf numFmtId="49" fontId="12" fillId="4" borderId="35" xfId="0" applyNumberFormat="1" applyFont="1" applyFill="1" applyBorder="1" applyAlignment="1">
      <alignment horizontal="justify" vertical="center"/>
    </xf>
    <xf numFmtId="49" fontId="12" fillId="4" borderId="17" xfId="0" applyNumberFormat="1" applyFont="1" applyFill="1" applyBorder="1" applyAlignment="1">
      <alignment vertical="center"/>
    </xf>
    <xf numFmtId="49" fontId="12" fillId="4" borderId="24" xfId="0" applyNumberFormat="1" applyFont="1" applyFill="1" applyBorder="1" applyAlignment="1">
      <alignment vertical="center"/>
    </xf>
    <xf numFmtId="0" fontId="12" fillId="0" borderId="8" xfId="0" applyFont="1" applyFill="1" applyBorder="1" applyAlignment="1">
      <alignment horizontal="justify" vertical="center"/>
    </xf>
    <xf numFmtId="0" fontId="12" fillId="0" borderId="17" xfId="0" applyFont="1" applyFill="1" applyBorder="1" applyAlignment="1">
      <alignment/>
    </xf>
    <xf numFmtId="0" fontId="12" fillId="0" borderId="0" xfId="0" applyFont="1" applyFill="1" applyBorder="1" applyAlignment="1">
      <alignment vertical="top"/>
    </xf>
    <xf numFmtId="0" fontId="12" fillId="4" borderId="20" xfId="0" applyFont="1" applyFill="1" applyBorder="1" applyAlignment="1">
      <alignment horizontal="justify" vertical="center"/>
    </xf>
    <xf numFmtId="0" fontId="12" fillId="4" borderId="25" xfId="0" applyFont="1" applyFill="1" applyBorder="1" applyAlignment="1">
      <alignment horizontal="justify" vertical="center"/>
    </xf>
    <xf numFmtId="49" fontId="12" fillId="4" borderId="19" xfId="0" applyNumberFormat="1" applyFont="1" applyFill="1" applyBorder="1" applyAlignment="1">
      <alignment vertical="center"/>
    </xf>
    <xf numFmtId="0" fontId="12" fillId="4" borderId="37" xfId="0" applyFont="1" applyFill="1" applyBorder="1" applyAlignment="1">
      <alignment horizontal="justify" vertical="center"/>
    </xf>
    <xf numFmtId="49" fontId="12" fillId="4" borderId="21" xfId="0" applyNumberFormat="1" applyFont="1" applyFill="1" applyBorder="1" applyAlignment="1">
      <alignment vertical="center"/>
    </xf>
    <xf numFmtId="0" fontId="12" fillId="4" borderId="38" xfId="0" applyFont="1" applyFill="1" applyBorder="1" applyAlignment="1">
      <alignment horizontal="justify" vertical="center"/>
    </xf>
    <xf numFmtId="49" fontId="12" fillId="4" borderId="22" xfId="0" applyNumberFormat="1" applyFont="1" applyFill="1" applyBorder="1" applyAlignment="1">
      <alignment vertical="center"/>
    </xf>
    <xf numFmtId="49" fontId="12" fillId="0" borderId="19" xfId="0" applyNumberFormat="1" applyFont="1" applyFill="1" applyBorder="1" applyAlignment="1">
      <alignment vertical="center"/>
    </xf>
    <xf numFmtId="0" fontId="12" fillId="0" borderId="38" xfId="0" applyFont="1" applyFill="1" applyBorder="1" applyAlignment="1">
      <alignment horizontal="justify" vertical="center"/>
    </xf>
    <xf numFmtId="49" fontId="12" fillId="0" borderId="22" xfId="0" applyNumberFormat="1" applyFont="1" applyFill="1" applyBorder="1" applyAlignment="1">
      <alignment vertical="center"/>
    </xf>
    <xf numFmtId="49" fontId="12" fillId="0" borderId="8" xfId="0" applyNumberFormat="1" applyFont="1" applyFill="1" applyBorder="1" applyAlignment="1">
      <alignment vertical="center"/>
    </xf>
    <xf numFmtId="0" fontId="12" fillId="0" borderId="1" xfId="0" applyFont="1" applyFill="1" applyBorder="1" applyAlignment="1">
      <alignment horizontal="justify" vertical="center"/>
    </xf>
    <xf numFmtId="0" fontId="12" fillId="0" borderId="38" xfId="0" applyFont="1" applyFill="1" applyBorder="1" applyAlignment="1">
      <alignment horizontal="justify" vertical="center" wrapText="1"/>
    </xf>
    <xf numFmtId="49" fontId="12" fillId="0" borderId="21" xfId="0" applyNumberFormat="1" applyFont="1" applyFill="1" applyBorder="1" applyAlignment="1">
      <alignment vertical="center"/>
    </xf>
    <xf numFmtId="49" fontId="12" fillId="0" borderId="18" xfId="0" applyNumberFormat="1"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justify" vertical="center"/>
    </xf>
    <xf numFmtId="49" fontId="12" fillId="4" borderId="21" xfId="0" applyNumberFormat="1" applyFont="1" applyFill="1" applyBorder="1" applyAlignment="1">
      <alignment horizontal="justify" vertical="center"/>
    </xf>
    <xf numFmtId="49" fontId="12" fillId="4" borderId="18" xfId="0" applyNumberFormat="1" applyFont="1" applyFill="1" applyBorder="1" applyAlignment="1">
      <alignment vertical="center"/>
    </xf>
    <xf numFmtId="49" fontId="12" fillId="4" borderId="8" xfId="0" applyNumberFormat="1" applyFont="1" applyFill="1" applyBorder="1" applyAlignment="1">
      <alignment vertical="center"/>
    </xf>
    <xf numFmtId="49" fontId="12" fillId="0" borderId="17" xfId="0" applyNumberFormat="1" applyFont="1" applyFill="1" applyBorder="1" applyAlignment="1">
      <alignment vertical="center"/>
    </xf>
    <xf numFmtId="0" fontId="12" fillId="4" borderId="7" xfId="0" applyFont="1" applyFill="1" applyBorder="1" applyAlignment="1">
      <alignment horizontal="justify" vertical="center"/>
    </xf>
    <xf numFmtId="49" fontId="12" fillId="4" borderId="20" xfId="0" applyNumberFormat="1" applyFont="1" applyFill="1" applyBorder="1" applyAlignment="1">
      <alignment vertical="center"/>
    </xf>
    <xf numFmtId="0" fontId="14" fillId="4" borderId="24" xfId="0" applyFont="1" applyFill="1" applyBorder="1" applyAlignment="1">
      <alignment horizontal="justify" vertical="center"/>
    </xf>
    <xf numFmtId="49" fontId="12" fillId="4" borderId="25" xfId="0" applyNumberFormat="1" applyFont="1" applyFill="1" applyBorder="1" applyAlignment="1">
      <alignment vertical="center"/>
    </xf>
    <xf numFmtId="0" fontId="14" fillId="4" borderId="25" xfId="0" applyFont="1" applyFill="1" applyBorder="1" applyAlignment="1">
      <alignment horizontal="justify" vertical="center" wrapText="1"/>
    </xf>
    <xf numFmtId="0" fontId="12" fillId="0" borderId="35" xfId="0" applyFont="1" applyFill="1" applyBorder="1" applyAlignment="1">
      <alignment horizontal="justify" vertical="center"/>
    </xf>
    <xf numFmtId="0" fontId="12" fillId="7" borderId="38" xfId="0" applyFont="1" applyFill="1" applyBorder="1" applyAlignment="1">
      <alignment horizontal="justify" vertical="center"/>
    </xf>
    <xf numFmtId="49" fontId="12" fillId="7" borderId="8" xfId="0" applyNumberFormat="1" applyFont="1" applyFill="1" applyBorder="1" applyAlignment="1">
      <alignment vertical="center"/>
    </xf>
    <xf numFmtId="49" fontId="12" fillId="7" borderId="19" xfId="0" applyNumberFormat="1" applyFont="1" applyFill="1" applyBorder="1" applyAlignment="1">
      <alignment vertical="center"/>
    </xf>
    <xf numFmtId="49" fontId="12" fillId="7" borderId="21" xfId="0" applyNumberFormat="1" applyFont="1" applyFill="1" applyBorder="1" applyAlignment="1">
      <alignment vertical="center"/>
    </xf>
    <xf numFmtId="49" fontId="12" fillId="7" borderId="17" xfId="0" applyNumberFormat="1" applyFont="1" applyFill="1" applyBorder="1" applyAlignment="1">
      <alignment vertical="center"/>
    </xf>
    <xf numFmtId="0" fontId="12" fillId="7" borderId="1" xfId="0" applyFont="1" applyFill="1" applyBorder="1" applyAlignment="1">
      <alignment horizontal="justify" vertical="center"/>
    </xf>
    <xf numFmtId="0" fontId="7" fillId="7" borderId="19"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1" xfId="0" applyFont="1" applyFill="1" applyBorder="1" applyAlignment="1">
      <alignment horizontal="center" vertical="center"/>
    </xf>
    <xf numFmtId="0" fontId="12" fillId="0" borderId="17" xfId="0" applyFont="1" applyFill="1" applyBorder="1" applyAlignment="1">
      <alignment vertical="center"/>
    </xf>
    <xf numFmtId="0" fontId="12" fillId="0" borderId="17" xfId="0" applyFont="1" applyFill="1" applyBorder="1" applyAlignment="1">
      <alignment vertical="center" wrapText="1"/>
    </xf>
    <xf numFmtId="0" fontId="12" fillId="0" borderId="8" xfId="0" applyFont="1" applyFill="1" applyBorder="1" applyAlignment="1">
      <alignment vertical="center" wrapText="1"/>
    </xf>
    <xf numFmtId="0" fontId="12" fillId="0" borderId="7" xfId="0" applyFont="1" applyFill="1" applyBorder="1" applyAlignment="1">
      <alignment vertical="center"/>
    </xf>
    <xf numFmtId="49" fontId="12" fillId="7" borderId="1" xfId="0" applyNumberFormat="1" applyFont="1" applyFill="1" applyBorder="1" applyAlignment="1">
      <alignment vertical="center"/>
    </xf>
    <xf numFmtId="0" fontId="12" fillId="7" borderId="38" xfId="0" applyFont="1" applyFill="1" applyBorder="1" applyAlignment="1">
      <alignment horizontal="left" vertical="center"/>
    </xf>
    <xf numFmtId="49" fontId="12" fillId="7" borderId="22" xfId="0" applyNumberFormat="1" applyFont="1" applyFill="1" applyBorder="1" applyAlignment="1">
      <alignment vertical="center"/>
    </xf>
    <xf numFmtId="0" fontId="12" fillId="0" borderId="39" xfId="0" applyFont="1" applyFill="1" applyBorder="1" applyAlignment="1">
      <alignment horizontal="justify" vertical="center"/>
    </xf>
    <xf numFmtId="0" fontId="12" fillId="0" borderId="37" xfId="0" applyFont="1" applyFill="1" applyBorder="1" applyAlignment="1">
      <alignment horizontal="justify" vertical="center"/>
    </xf>
    <xf numFmtId="0" fontId="12" fillId="0" borderId="8" xfId="0" applyFont="1" applyFill="1" applyBorder="1" applyAlignment="1">
      <alignment vertical="center"/>
    </xf>
    <xf numFmtId="0" fontId="12" fillId="0" borderId="1" xfId="0" applyFont="1" applyFill="1" applyBorder="1" applyAlignment="1">
      <alignment vertical="center" wrapText="1"/>
    </xf>
    <xf numFmtId="0" fontId="12" fillId="0" borderId="12" xfId="0" applyFont="1" applyFill="1" applyBorder="1" applyAlignment="1">
      <alignment vertical="center"/>
    </xf>
    <xf numFmtId="49" fontId="12" fillId="4" borderId="28" xfId="0" applyNumberFormat="1" applyFont="1" applyFill="1" applyBorder="1" applyAlignment="1">
      <alignment vertical="center"/>
    </xf>
    <xf numFmtId="0" fontId="12" fillId="4" borderId="39" xfId="0" applyFont="1" applyFill="1" applyBorder="1" applyAlignment="1">
      <alignment horizontal="justify" vertical="center"/>
    </xf>
    <xf numFmtId="0" fontId="12" fillId="0" borderId="0" xfId="0" applyFont="1" applyFill="1" applyBorder="1" applyAlignment="1">
      <alignment vertical="center" wrapText="1"/>
    </xf>
    <xf numFmtId="49" fontId="12" fillId="7" borderId="19" xfId="0" applyNumberFormat="1" applyFont="1" applyFill="1" applyBorder="1" applyAlignment="1">
      <alignment horizontal="justify" vertical="center"/>
    </xf>
    <xf numFmtId="0" fontId="12" fillId="7" borderId="18" xfId="0" applyFont="1" applyFill="1" applyBorder="1" applyAlignment="1">
      <alignment horizontal="justify" vertical="center"/>
    </xf>
    <xf numFmtId="0" fontId="12" fillId="7" borderId="35" xfId="0" applyFont="1" applyFill="1" applyBorder="1" applyAlignment="1">
      <alignment horizontal="justify" vertical="center" wrapText="1"/>
    </xf>
    <xf numFmtId="49" fontId="12" fillId="0" borderId="36" xfId="0" applyNumberFormat="1" applyFont="1" applyFill="1" applyBorder="1" applyAlignment="1">
      <alignment vertical="center"/>
    </xf>
    <xf numFmtId="0" fontId="12" fillId="0" borderId="29" xfId="0" applyFont="1" applyFill="1" applyBorder="1" applyAlignment="1">
      <alignment horizontal="justify" vertical="center"/>
    </xf>
    <xf numFmtId="0" fontId="12" fillId="0" borderId="22" xfId="0" applyFont="1" applyFill="1" applyBorder="1" applyAlignment="1">
      <alignment horizontal="center" vertical="center"/>
    </xf>
    <xf numFmtId="49" fontId="12" fillId="4" borderId="17" xfId="0" applyNumberFormat="1" applyFont="1" applyFill="1" applyBorder="1" applyAlignment="1">
      <alignment horizontal="justify" vertical="center"/>
    </xf>
    <xf numFmtId="49" fontId="12" fillId="4" borderId="13" xfId="0" applyNumberFormat="1" applyFont="1" applyFill="1" applyBorder="1" applyAlignment="1">
      <alignment vertical="center"/>
    </xf>
    <xf numFmtId="0" fontId="10" fillId="0" borderId="0" xfId="0" applyFont="1" applyAlignment="1">
      <alignment vertical="center"/>
    </xf>
    <xf numFmtId="49" fontId="10" fillId="0" borderId="0" xfId="0" applyNumberFormat="1" applyFont="1" applyAlignment="1">
      <alignment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pplyProtection="1">
      <alignment vertical="center"/>
      <protection locked="0"/>
    </xf>
    <xf numFmtId="49" fontId="10" fillId="0" borderId="1" xfId="0" applyNumberFormat="1" applyFont="1" applyBorder="1" applyAlignment="1" applyProtection="1">
      <alignment vertical="center"/>
      <protection locked="0"/>
    </xf>
    <xf numFmtId="49" fontId="10" fillId="0" borderId="0" xfId="0" applyNumberFormat="1" applyFont="1" applyAlignment="1" applyProtection="1">
      <alignment vertical="center"/>
      <protection locked="0"/>
    </xf>
    <xf numFmtId="0" fontId="16" fillId="4" borderId="29" xfId="0" applyFont="1" applyFill="1" applyBorder="1" applyAlignment="1">
      <alignment vertical="center"/>
    </xf>
    <xf numFmtId="0" fontId="16" fillId="4" borderId="1" xfId="0" applyFont="1" applyFill="1" applyBorder="1" applyAlignment="1">
      <alignment vertical="center"/>
    </xf>
    <xf numFmtId="0" fontId="16" fillId="4" borderId="24" xfId="0" applyFont="1" applyFill="1" applyBorder="1" applyAlignment="1">
      <alignment horizontal="justify" vertical="center"/>
    </xf>
    <xf numFmtId="0" fontId="16" fillId="7" borderId="1" xfId="0" applyFont="1" applyFill="1" applyBorder="1" applyAlignment="1">
      <alignment vertical="center"/>
    </xf>
    <xf numFmtId="0" fontId="16" fillId="0" borderId="38" xfId="0" applyFont="1" applyFill="1" applyBorder="1" applyAlignment="1">
      <alignment horizontal="justify" vertical="center"/>
    </xf>
    <xf numFmtId="0" fontId="16" fillId="7" borderId="1" xfId="0" applyFont="1" applyFill="1" applyBorder="1" applyAlignment="1">
      <alignment horizontal="justify" vertical="center"/>
    </xf>
    <xf numFmtId="0" fontId="16" fillId="4" borderId="38" xfId="0" applyFont="1" applyFill="1" applyBorder="1" applyAlignment="1">
      <alignment horizontal="justify" vertical="center"/>
    </xf>
    <xf numFmtId="0" fontId="16" fillId="0" borderId="1" xfId="0" applyFont="1" applyFill="1" applyBorder="1" applyAlignment="1">
      <alignment horizontal="justify" vertical="center"/>
    </xf>
    <xf numFmtId="0" fontId="16" fillId="4" borderId="1" xfId="0" applyFont="1" applyFill="1" applyBorder="1" applyAlignment="1">
      <alignment horizontal="justify" vertical="center"/>
    </xf>
    <xf numFmtId="0" fontId="12" fillId="0" borderId="1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7" fillId="5" borderId="14" xfId="0" applyFont="1" applyFill="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49" fontId="12" fillId="0" borderId="44" xfId="0" applyNumberFormat="1" applyFont="1" applyBorder="1" applyAlignment="1" applyProtection="1">
      <alignment vertical="center"/>
      <protection locked="0"/>
    </xf>
    <xf numFmtId="0" fontId="12" fillId="0" borderId="35" xfId="0" applyFont="1" applyBorder="1" applyAlignment="1" applyProtection="1">
      <alignment vertical="center"/>
      <protection locked="0"/>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55"/>
  <sheetViews>
    <sheetView showGridLines="0" tabSelected="1" zoomScale="65" zoomScaleNormal="65" zoomScaleSheetLayoutView="100" workbookViewId="0" topLeftCell="A49">
      <selection activeCell="C141" sqref="C141"/>
    </sheetView>
  </sheetViews>
  <sheetFormatPr defaultColWidth="9.00390625" defaultRowHeight="13.5"/>
  <cols>
    <col min="1" max="1" width="4.00390625" style="2" customWidth="1"/>
    <col min="2" max="2" width="5.00390625" style="2" customWidth="1"/>
    <col min="3" max="3" width="28.375" style="3" customWidth="1"/>
    <col min="4" max="4" width="8.625" style="4" customWidth="1"/>
    <col min="5" max="5" width="130.125" style="3" customWidth="1"/>
    <col min="6" max="6" width="5.625" style="5" bestFit="1" customWidth="1"/>
    <col min="7" max="7" width="6.875" style="3" customWidth="1"/>
    <col min="8" max="8" width="23.50390625" style="3" customWidth="1"/>
    <col min="9" max="9" width="9.00390625" style="5" customWidth="1"/>
    <col min="10" max="10" width="5.625" style="3" bestFit="1" customWidth="1"/>
    <col min="11" max="11" width="5.125" style="3" customWidth="1"/>
    <col min="12" max="16384" width="9.00390625" style="3" customWidth="1"/>
  </cols>
  <sheetData>
    <row r="2" ht="25.5">
      <c r="A2" s="1" t="s">
        <v>105</v>
      </c>
    </row>
    <row r="3" spans="1:7" ht="26.25" customHeight="1">
      <c r="A3" s="1"/>
      <c r="D3" s="82" t="s">
        <v>130</v>
      </c>
      <c r="G3" s="6" t="s">
        <v>74</v>
      </c>
    </row>
    <row r="4" spans="1:9" ht="26.25" customHeight="1">
      <c r="A4" s="1"/>
      <c r="C4" s="97" t="s">
        <v>106</v>
      </c>
      <c r="D4" s="192"/>
      <c r="E4" s="193"/>
      <c r="G4" s="7" t="s">
        <v>75</v>
      </c>
      <c r="H4" s="7" t="s">
        <v>76</v>
      </c>
      <c r="I4" s="7" t="s">
        <v>77</v>
      </c>
    </row>
    <row r="5" spans="1:9" ht="26.25" customHeight="1">
      <c r="A5" s="1"/>
      <c r="C5" s="97" t="s">
        <v>107</v>
      </c>
      <c r="D5" s="192"/>
      <c r="E5" s="193"/>
      <c r="G5" s="8"/>
      <c r="H5" s="8"/>
      <c r="I5" s="9"/>
    </row>
    <row r="6" spans="1:5" ht="26.25" customHeight="1">
      <c r="A6" s="1"/>
      <c r="C6" s="98" t="s">
        <v>108</v>
      </c>
      <c r="D6" s="192" t="s">
        <v>91</v>
      </c>
      <c r="E6" s="193"/>
    </row>
    <row r="7" spans="5:10" ht="30.75" customHeight="1" thickBot="1">
      <c r="E7" s="5"/>
      <c r="F7" s="10" t="s">
        <v>92</v>
      </c>
      <c r="G7" s="5" t="s">
        <v>66</v>
      </c>
      <c r="H7" s="5" t="s">
        <v>93</v>
      </c>
      <c r="I7" s="5" t="s">
        <v>0</v>
      </c>
      <c r="J7" s="10" t="s">
        <v>94</v>
      </c>
    </row>
    <row r="8" spans="1:10" ht="37.5" customHeight="1">
      <c r="A8" s="11">
        <v>1</v>
      </c>
      <c r="B8" s="185" t="s">
        <v>109</v>
      </c>
      <c r="C8" s="186"/>
      <c r="D8" s="186"/>
      <c r="E8" s="187"/>
      <c r="F8" s="12"/>
      <c r="G8" s="13"/>
      <c r="H8" s="14"/>
      <c r="I8" s="15"/>
      <c r="J8" s="16"/>
    </row>
    <row r="9" spans="1:10" ht="37.5" customHeight="1">
      <c r="A9" s="17"/>
      <c r="B9" s="18"/>
      <c r="C9" s="19"/>
      <c r="D9" s="92" t="s">
        <v>52</v>
      </c>
      <c r="E9" s="93" t="s">
        <v>78</v>
      </c>
      <c r="F9" s="83">
        <v>3</v>
      </c>
      <c r="G9" s="84"/>
      <c r="H9" s="85"/>
      <c r="I9" s="23" t="s">
        <v>79</v>
      </c>
      <c r="J9" s="86">
        <f>+IF(G9="ＮＡ",0,F9)</f>
        <v>3</v>
      </c>
    </row>
    <row r="10" spans="1:10" ht="37.5" customHeight="1">
      <c r="A10" s="17"/>
      <c r="B10" s="25"/>
      <c r="C10" s="87"/>
      <c r="D10" s="94" t="s">
        <v>53</v>
      </c>
      <c r="E10" s="95" t="s">
        <v>110</v>
      </c>
      <c r="F10" s="83">
        <v>3</v>
      </c>
      <c r="G10" s="84"/>
      <c r="H10" s="85"/>
      <c r="I10" s="23" t="s">
        <v>79</v>
      </c>
      <c r="J10" s="86">
        <f>+IF(G10="ＮＡ",0,F10)</f>
        <v>3</v>
      </c>
    </row>
    <row r="11" spans="1:10" ht="37.5" customHeight="1" thickBot="1">
      <c r="A11" s="27"/>
      <c r="B11" s="28"/>
      <c r="C11" s="88"/>
      <c r="D11" s="96" t="s">
        <v>54</v>
      </c>
      <c r="E11" s="174" t="s">
        <v>219</v>
      </c>
      <c r="F11" s="89">
        <v>2</v>
      </c>
      <c r="G11" s="84"/>
      <c r="H11" s="90"/>
      <c r="I11" s="23" t="s">
        <v>79</v>
      </c>
      <c r="J11" s="91">
        <f>+IF(G11="ＮＡ",0,F11)</f>
        <v>2</v>
      </c>
    </row>
    <row r="12" spans="1:10" ht="37.5" customHeight="1">
      <c r="A12" s="32">
        <v>2</v>
      </c>
      <c r="B12" s="185" t="s">
        <v>112</v>
      </c>
      <c r="C12" s="186"/>
      <c r="D12" s="186"/>
      <c r="E12" s="187"/>
      <c r="F12" s="12"/>
      <c r="G12" s="13"/>
      <c r="H12" s="14"/>
      <c r="I12" s="15"/>
      <c r="J12" s="16"/>
    </row>
    <row r="13" spans="1:10" ht="37.5" customHeight="1">
      <c r="A13" s="17"/>
      <c r="B13" s="33" t="s">
        <v>67</v>
      </c>
      <c r="C13" s="104" t="s">
        <v>115</v>
      </c>
      <c r="D13" s="101" t="s">
        <v>111</v>
      </c>
      <c r="E13" s="95" t="s">
        <v>113</v>
      </c>
      <c r="F13" s="20">
        <v>3</v>
      </c>
      <c r="G13" s="21"/>
      <c r="H13" s="22"/>
      <c r="I13" s="23" t="s">
        <v>79</v>
      </c>
      <c r="J13" s="24">
        <f>+IF(G13="ＮＡ",0,F13)</f>
        <v>3</v>
      </c>
    </row>
    <row r="14" spans="1:10" ht="37.5" customHeight="1">
      <c r="A14" s="17"/>
      <c r="B14" s="34"/>
      <c r="C14" s="26"/>
      <c r="D14" s="94" t="s">
        <v>55</v>
      </c>
      <c r="E14" s="99" t="s">
        <v>114</v>
      </c>
      <c r="F14" s="20">
        <v>1</v>
      </c>
      <c r="G14" s="21"/>
      <c r="H14" s="22"/>
      <c r="I14" s="23" t="s">
        <v>79</v>
      </c>
      <c r="J14" s="24">
        <f>+IF(G14="ＮＡ",0,F14)</f>
        <v>1</v>
      </c>
    </row>
    <row r="15" spans="1:10" ht="37.5" customHeight="1">
      <c r="A15" s="17"/>
      <c r="B15" s="34"/>
      <c r="C15" s="35"/>
      <c r="D15" s="94" t="s">
        <v>56</v>
      </c>
      <c r="E15" s="175" t="s">
        <v>213</v>
      </c>
      <c r="F15" s="20">
        <v>2</v>
      </c>
      <c r="G15" s="21"/>
      <c r="H15" s="22"/>
      <c r="I15" s="23" t="s">
        <v>79</v>
      </c>
      <c r="J15" s="24">
        <f>+IF(G15="ＮＡ",0,F15)</f>
        <v>2</v>
      </c>
    </row>
    <row r="16" spans="1:10" ht="37.5" customHeight="1">
      <c r="A16" s="17"/>
      <c r="B16" s="33" t="s">
        <v>1</v>
      </c>
      <c r="C16" s="105" t="s">
        <v>117</v>
      </c>
      <c r="D16" s="102" t="s">
        <v>2</v>
      </c>
      <c r="E16" s="100" t="s">
        <v>118</v>
      </c>
      <c r="F16" s="36">
        <v>2</v>
      </c>
      <c r="G16" s="21"/>
      <c r="H16" s="30"/>
      <c r="I16" s="23" t="s">
        <v>79</v>
      </c>
      <c r="J16" s="24">
        <f>+IF(G16="ＮＡ",0,F16)</f>
        <v>2</v>
      </c>
    </row>
    <row r="17" spans="1:10" ht="33" customHeight="1">
      <c r="A17" s="17"/>
      <c r="B17" s="34"/>
      <c r="C17" s="106" t="s">
        <v>116</v>
      </c>
      <c r="D17" s="103" t="s">
        <v>3</v>
      </c>
      <c r="E17" s="176" t="s">
        <v>214</v>
      </c>
      <c r="F17" s="36">
        <v>3</v>
      </c>
      <c r="G17" s="21"/>
      <c r="H17" s="188"/>
      <c r="I17" s="23" t="s">
        <v>79</v>
      </c>
      <c r="J17" s="24">
        <f>+IF(G17="ＮＡ",0,F17)</f>
        <v>3</v>
      </c>
    </row>
    <row r="18" spans="1:10" ht="19.5" customHeight="1">
      <c r="A18" s="17"/>
      <c r="B18" s="34"/>
      <c r="C18" s="37"/>
      <c r="D18" s="38"/>
      <c r="E18" s="107" t="s">
        <v>121</v>
      </c>
      <c r="F18" s="39"/>
      <c r="G18" s="40"/>
      <c r="H18" s="190"/>
      <c r="I18" s="41"/>
      <c r="J18" s="42"/>
    </row>
    <row r="19" spans="1:10" ht="19.5" customHeight="1">
      <c r="A19" s="17"/>
      <c r="B19" s="34"/>
      <c r="C19" s="37"/>
      <c r="D19" s="38"/>
      <c r="E19" s="107" t="s">
        <v>119</v>
      </c>
      <c r="F19" s="39"/>
      <c r="G19" s="40"/>
      <c r="H19" s="190"/>
      <c r="I19" s="41"/>
      <c r="J19" s="42"/>
    </row>
    <row r="20" spans="1:10" ht="19.5" customHeight="1">
      <c r="A20" s="17"/>
      <c r="B20" s="34"/>
      <c r="C20" s="37"/>
      <c r="D20" s="38"/>
      <c r="E20" s="107" t="s">
        <v>120</v>
      </c>
      <c r="F20" s="39"/>
      <c r="G20" s="40"/>
      <c r="H20" s="190"/>
      <c r="I20" s="41"/>
      <c r="J20" s="42"/>
    </row>
    <row r="21" spans="1:10" ht="19.5" customHeight="1">
      <c r="A21" s="17"/>
      <c r="B21" s="34"/>
      <c r="C21" s="37"/>
      <c r="D21" s="38"/>
      <c r="E21" s="107" t="s">
        <v>122</v>
      </c>
      <c r="F21" s="39"/>
      <c r="G21" s="40"/>
      <c r="H21" s="190"/>
      <c r="I21" s="41"/>
      <c r="J21" s="42"/>
    </row>
    <row r="22" spans="1:10" ht="19.5" customHeight="1">
      <c r="A22" s="17"/>
      <c r="B22" s="34"/>
      <c r="C22" s="37"/>
      <c r="D22" s="38"/>
      <c r="E22" s="107" t="s">
        <v>123</v>
      </c>
      <c r="F22" s="39"/>
      <c r="G22" s="40"/>
      <c r="H22" s="190"/>
      <c r="I22" s="41"/>
      <c r="J22" s="42"/>
    </row>
    <row r="23" spans="1:10" ht="19.5" customHeight="1">
      <c r="A23" s="17"/>
      <c r="B23" s="34"/>
      <c r="C23" s="37"/>
      <c r="D23" s="38"/>
      <c r="E23" s="107" t="s">
        <v>124</v>
      </c>
      <c r="F23" s="39"/>
      <c r="G23" s="40"/>
      <c r="H23" s="190"/>
      <c r="I23" s="41"/>
      <c r="J23" s="42"/>
    </row>
    <row r="24" spans="1:10" ht="19.5" customHeight="1">
      <c r="A24" s="17"/>
      <c r="B24" s="34"/>
      <c r="C24" s="37"/>
      <c r="D24" s="38"/>
      <c r="E24" s="107" t="s">
        <v>125</v>
      </c>
      <c r="F24" s="39"/>
      <c r="G24" s="40"/>
      <c r="H24" s="190"/>
      <c r="I24" s="41"/>
      <c r="J24" s="42"/>
    </row>
    <row r="25" spans="1:10" ht="19.5" customHeight="1">
      <c r="A25" s="17"/>
      <c r="B25" s="34"/>
      <c r="C25" s="37"/>
      <c r="D25" s="38"/>
      <c r="E25" s="107" t="s">
        <v>126</v>
      </c>
      <c r="F25" s="39"/>
      <c r="G25" s="40"/>
      <c r="H25" s="190"/>
      <c r="I25" s="41"/>
      <c r="J25" s="42"/>
    </row>
    <row r="26" spans="1:10" ht="19.5" customHeight="1">
      <c r="A26" s="17"/>
      <c r="B26" s="34"/>
      <c r="C26" s="37"/>
      <c r="D26" s="38"/>
      <c r="E26" s="107" t="s">
        <v>215</v>
      </c>
      <c r="F26" s="39"/>
      <c r="G26" s="40"/>
      <c r="H26" s="190"/>
      <c r="I26" s="41"/>
      <c r="J26" s="42"/>
    </row>
    <row r="27" spans="1:10" ht="19.5" customHeight="1">
      <c r="A27" s="17"/>
      <c r="B27" s="34"/>
      <c r="C27" s="37"/>
      <c r="D27" s="38"/>
      <c r="E27" s="108" t="s">
        <v>127</v>
      </c>
      <c r="F27" s="43"/>
      <c r="G27" s="40"/>
      <c r="H27" s="189"/>
      <c r="I27" s="41"/>
      <c r="J27" s="42"/>
    </row>
    <row r="28" spans="1:10" ht="37.5" customHeight="1">
      <c r="A28" s="17"/>
      <c r="B28" s="34"/>
      <c r="C28" s="37"/>
      <c r="D28" s="109" t="s">
        <v>4</v>
      </c>
      <c r="E28" s="110" t="s">
        <v>128</v>
      </c>
      <c r="F28" s="39">
        <v>2</v>
      </c>
      <c r="G28" s="21"/>
      <c r="H28" s="188"/>
      <c r="I28" s="23" t="s">
        <v>79</v>
      </c>
      <c r="J28" s="24">
        <f>+IF(G28="ＮＡ",0,F28)</f>
        <v>2</v>
      </c>
    </row>
    <row r="29" spans="1:10" ht="19.5" customHeight="1">
      <c r="A29" s="17"/>
      <c r="B29" s="34"/>
      <c r="C29" s="37"/>
      <c r="D29" s="111"/>
      <c r="E29" s="112" t="s">
        <v>129</v>
      </c>
      <c r="F29" s="39"/>
      <c r="G29" s="40"/>
      <c r="H29" s="190"/>
      <c r="I29" s="41"/>
      <c r="J29" s="42"/>
    </row>
    <row r="30" spans="1:10" ht="19.5" customHeight="1">
      <c r="A30" s="17"/>
      <c r="B30" s="34"/>
      <c r="C30" s="37"/>
      <c r="D30" s="111"/>
      <c r="E30" s="112" t="s">
        <v>134</v>
      </c>
      <c r="F30" s="39"/>
      <c r="G30" s="40"/>
      <c r="H30" s="190"/>
      <c r="I30" s="41"/>
      <c r="J30" s="42"/>
    </row>
    <row r="31" spans="1:10" ht="19.5" customHeight="1">
      <c r="A31" s="17"/>
      <c r="B31" s="34"/>
      <c r="C31" s="37"/>
      <c r="D31" s="113"/>
      <c r="E31" s="112" t="s">
        <v>216</v>
      </c>
      <c r="F31" s="43"/>
      <c r="G31" s="40"/>
      <c r="H31" s="189"/>
      <c r="I31" s="41"/>
      <c r="J31" s="42"/>
    </row>
    <row r="32" spans="1:10" ht="37.5" customHeight="1">
      <c r="A32" s="17"/>
      <c r="B32" s="34"/>
      <c r="C32" s="26"/>
      <c r="D32" s="135" t="s">
        <v>5</v>
      </c>
      <c r="E32" s="177" t="s">
        <v>217</v>
      </c>
      <c r="F32" s="141">
        <v>1</v>
      </c>
      <c r="G32" s="21"/>
      <c r="H32" s="44"/>
      <c r="I32" s="23" t="s">
        <v>79</v>
      </c>
      <c r="J32" s="24">
        <f>+IF(G32="ＮＡ",0,F32)</f>
        <v>1</v>
      </c>
    </row>
    <row r="33" spans="1:11" ht="37.5" customHeight="1">
      <c r="A33" s="17"/>
      <c r="B33" s="34"/>
      <c r="C33" s="37"/>
      <c r="D33" s="136" t="s">
        <v>6</v>
      </c>
      <c r="E33" s="134" t="s">
        <v>131</v>
      </c>
      <c r="F33" s="140">
        <v>2</v>
      </c>
      <c r="G33" s="21"/>
      <c r="H33" s="188"/>
      <c r="I33" s="23" t="s">
        <v>79</v>
      </c>
      <c r="J33" s="24">
        <f>+IF(G33="NA",0,F33)</f>
        <v>2</v>
      </c>
      <c r="K33" s="3" t="s">
        <v>68</v>
      </c>
    </row>
    <row r="34" spans="1:10" ht="19.5" customHeight="1">
      <c r="A34" s="17"/>
      <c r="B34" s="34"/>
      <c r="C34" s="37"/>
      <c r="D34" s="137"/>
      <c r="E34" s="134" t="s">
        <v>132</v>
      </c>
      <c r="F34" s="141"/>
      <c r="G34" s="40"/>
      <c r="H34" s="190"/>
      <c r="I34" s="41"/>
      <c r="J34" s="42"/>
    </row>
    <row r="35" spans="1:10" ht="19.5" customHeight="1">
      <c r="A35" s="17"/>
      <c r="B35" s="34"/>
      <c r="C35" s="37"/>
      <c r="D35" s="137"/>
      <c r="E35" s="134" t="s">
        <v>133</v>
      </c>
      <c r="F35" s="141"/>
      <c r="G35" s="40"/>
      <c r="H35" s="189"/>
      <c r="I35" s="41"/>
      <c r="J35" s="42"/>
    </row>
    <row r="36" spans="1:10" ht="37.5" customHeight="1">
      <c r="A36" s="17"/>
      <c r="B36" s="34"/>
      <c r="C36" s="37"/>
      <c r="D36" s="114" t="s">
        <v>7</v>
      </c>
      <c r="E36" s="115" t="s">
        <v>80</v>
      </c>
      <c r="F36" s="45">
        <v>2</v>
      </c>
      <c r="G36" s="21"/>
      <c r="H36" s="188"/>
      <c r="I36" s="23" t="s">
        <v>79</v>
      </c>
      <c r="J36" s="24">
        <f>+IF(G36="ＮＡ",0,F36)</f>
        <v>2</v>
      </c>
    </row>
    <row r="37" spans="1:10" ht="19.5" customHeight="1">
      <c r="A37" s="17"/>
      <c r="B37" s="34"/>
      <c r="C37" s="37"/>
      <c r="D37" s="116"/>
      <c r="E37" s="115" t="s">
        <v>218</v>
      </c>
      <c r="F37" s="47"/>
      <c r="G37" s="40"/>
      <c r="H37" s="189"/>
      <c r="I37" s="41"/>
      <c r="J37" s="42"/>
    </row>
    <row r="38" spans="1:10" ht="37.5" customHeight="1">
      <c r="A38" s="17"/>
      <c r="B38" s="34"/>
      <c r="C38" s="26"/>
      <c r="D38" s="117" t="s">
        <v>8</v>
      </c>
      <c r="E38" s="118" t="s">
        <v>135</v>
      </c>
      <c r="F38" s="48">
        <v>2</v>
      </c>
      <c r="G38" s="21"/>
      <c r="H38" s="44"/>
      <c r="I38" s="23" t="s">
        <v>79</v>
      </c>
      <c r="J38" s="24">
        <f>+IF(G38="ＮＡ",0,F38)</f>
        <v>2</v>
      </c>
    </row>
    <row r="39" spans="1:11" ht="37.5" customHeight="1">
      <c r="A39" s="17"/>
      <c r="B39" s="34"/>
      <c r="C39" s="37"/>
      <c r="D39" s="114" t="s">
        <v>9</v>
      </c>
      <c r="E39" s="119" t="s">
        <v>136</v>
      </c>
      <c r="F39" s="49">
        <v>1</v>
      </c>
      <c r="G39" s="21"/>
      <c r="H39" s="188"/>
      <c r="I39" s="23" t="s">
        <v>79</v>
      </c>
      <c r="J39" s="24">
        <f>+IF(G39="NA",0,F39)</f>
        <v>1</v>
      </c>
      <c r="K39" s="3" t="s">
        <v>68</v>
      </c>
    </row>
    <row r="40" spans="1:10" ht="19.5" customHeight="1">
      <c r="A40" s="17"/>
      <c r="B40" s="34"/>
      <c r="C40" s="37"/>
      <c r="D40" s="120"/>
      <c r="E40" s="115" t="s">
        <v>144</v>
      </c>
      <c r="F40" s="51"/>
      <c r="G40" s="40"/>
      <c r="H40" s="190"/>
      <c r="I40" s="41"/>
      <c r="J40" s="42"/>
    </row>
    <row r="41" spans="1:10" ht="19.5" customHeight="1">
      <c r="A41" s="17"/>
      <c r="B41" s="34"/>
      <c r="C41" s="37"/>
      <c r="D41" s="120"/>
      <c r="E41" s="115" t="s">
        <v>137</v>
      </c>
      <c r="F41" s="51"/>
      <c r="G41" s="40"/>
      <c r="H41" s="190"/>
      <c r="I41" s="41"/>
      <c r="J41" s="42"/>
    </row>
    <row r="42" spans="1:10" ht="19.5" customHeight="1">
      <c r="A42" s="17"/>
      <c r="B42" s="34"/>
      <c r="C42" s="37"/>
      <c r="D42" s="46"/>
      <c r="E42" s="115" t="s">
        <v>138</v>
      </c>
      <c r="F42" s="52"/>
      <c r="G42" s="40"/>
      <c r="H42" s="189"/>
      <c r="I42" s="41"/>
      <c r="J42" s="42"/>
    </row>
    <row r="43" spans="1:10" ht="37.5" customHeight="1">
      <c r="A43" s="53"/>
      <c r="B43" s="54" t="s">
        <v>10</v>
      </c>
      <c r="C43" s="144" t="s">
        <v>157</v>
      </c>
      <c r="D43" s="121" t="s">
        <v>57</v>
      </c>
      <c r="E43" s="118" t="s">
        <v>150</v>
      </c>
      <c r="F43" s="47">
        <v>1</v>
      </c>
      <c r="G43" s="21"/>
      <c r="H43" s="55"/>
      <c r="I43" s="23" t="s">
        <v>79</v>
      </c>
      <c r="J43" s="24">
        <f>+IF(G43="ＮＡ",0,F43)</f>
        <v>1</v>
      </c>
    </row>
    <row r="44" spans="1:10" ht="37.5" customHeight="1">
      <c r="A44" s="53"/>
      <c r="B44" s="56"/>
      <c r="C44" s="26"/>
      <c r="D44" s="138" t="s">
        <v>11</v>
      </c>
      <c r="E44" s="139" t="s">
        <v>95</v>
      </c>
      <c r="F44" s="140">
        <v>1</v>
      </c>
      <c r="G44" s="21"/>
      <c r="H44" s="30"/>
      <c r="I44" s="23" t="s">
        <v>79</v>
      </c>
      <c r="J44" s="24">
        <f>+IF(G44="ＮＡ",0,F44)</f>
        <v>1</v>
      </c>
    </row>
    <row r="45" spans="1:10" ht="37.5" customHeight="1">
      <c r="A45" s="53"/>
      <c r="B45" s="56"/>
      <c r="C45" s="37"/>
      <c r="D45" s="136" t="s">
        <v>12</v>
      </c>
      <c r="E45" s="134" t="s">
        <v>96</v>
      </c>
      <c r="F45" s="140">
        <v>2</v>
      </c>
      <c r="G45" s="21"/>
      <c r="H45" s="188"/>
      <c r="I45" s="23" t="s">
        <v>79</v>
      </c>
      <c r="J45" s="24">
        <f>+IF(G45="ＮＡ",0,F45)</f>
        <v>2</v>
      </c>
    </row>
    <row r="46" spans="1:10" ht="19.5" customHeight="1">
      <c r="A46" s="53"/>
      <c r="B46" s="56"/>
      <c r="C46" s="37"/>
      <c r="D46" s="50"/>
      <c r="E46" s="115" t="s">
        <v>222</v>
      </c>
      <c r="F46" s="48"/>
      <c r="G46" s="40"/>
      <c r="H46" s="190"/>
      <c r="I46" s="41"/>
      <c r="J46" s="42"/>
    </row>
    <row r="47" spans="1:10" ht="19.5" customHeight="1">
      <c r="A47" s="53"/>
      <c r="B47" s="56"/>
      <c r="C47" s="37"/>
      <c r="D47" s="50"/>
      <c r="E47" s="115" t="s">
        <v>149</v>
      </c>
      <c r="F47" s="48"/>
      <c r="G47" s="40"/>
      <c r="H47" s="189"/>
      <c r="I47" s="41"/>
      <c r="J47" s="42"/>
    </row>
    <row r="48" spans="1:11" ht="37.5" customHeight="1">
      <c r="A48" s="53"/>
      <c r="B48" s="56"/>
      <c r="C48" s="37"/>
      <c r="D48" s="114" t="s">
        <v>70</v>
      </c>
      <c r="E48" s="115" t="s">
        <v>151</v>
      </c>
      <c r="F48" s="45">
        <v>1</v>
      </c>
      <c r="G48" s="21"/>
      <c r="H48" s="188"/>
      <c r="I48" s="23" t="s">
        <v>79</v>
      </c>
      <c r="J48" s="24">
        <f>+IF(G48="NA",0,F48)</f>
        <v>1</v>
      </c>
      <c r="K48" s="3" t="s">
        <v>68</v>
      </c>
    </row>
    <row r="49" spans="1:10" ht="37.5" customHeight="1">
      <c r="A49" s="53"/>
      <c r="B49" s="56"/>
      <c r="C49" s="37"/>
      <c r="D49" s="120"/>
      <c r="E49" s="122" t="s">
        <v>69</v>
      </c>
      <c r="F49" s="48"/>
      <c r="G49" s="40"/>
      <c r="H49" s="190"/>
      <c r="I49" s="41"/>
      <c r="J49" s="42"/>
    </row>
    <row r="50" spans="1:10" ht="19.5" customHeight="1">
      <c r="A50" s="53"/>
      <c r="B50" s="56"/>
      <c r="C50" s="37"/>
      <c r="D50" s="120"/>
      <c r="E50" s="123" t="s">
        <v>153</v>
      </c>
      <c r="F50" s="48"/>
      <c r="G50" s="40"/>
      <c r="H50" s="190"/>
      <c r="I50" s="41"/>
      <c r="J50" s="42"/>
    </row>
    <row r="51" spans="1:10" ht="19.5" customHeight="1">
      <c r="A51" s="53"/>
      <c r="B51" s="56"/>
      <c r="C51" s="37"/>
      <c r="D51" s="116"/>
      <c r="E51" s="122" t="s">
        <v>152</v>
      </c>
      <c r="F51" s="47"/>
      <c r="G51" s="40"/>
      <c r="H51" s="189"/>
      <c r="I51" s="41"/>
      <c r="J51" s="42"/>
    </row>
    <row r="52" spans="1:11" ht="37.5" customHeight="1">
      <c r="A52" s="53"/>
      <c r="B52" s="56"/>
      <c r="C52" s="26"/>
      <c r="D52" s="117" t="s">
        <v>97</v>
      </c>
      <c r="E52" s="118" t="s">
        <v>154</v>
      </c>
      <c r="F52" s="48">
        <v>1</v>
      </c>
      <c r="G52" s="21"/>
      <c r="H52" s="44"/>
      <c r="I52" s="23" t="s">
        <v>79</v>
      </c>
      <c r="J52" s="24">
        <f>+IF(G52="NA",0,F52)</f>
        <v>1</v>
      </c>
      <c r="K52" s="3" t="s">
        <v>68</v>
      </c>
    </row>
    <row r="53" spans="1:10" ht="37.5" customHeight="1">
      <c r="A53" s="53"/>
      <c r="B53" s="56"/>
      <c r="C53" s="37"/>
      <c r="D53" s="114" t="s">
        <v>13</v>
      </c>
      <c r="E53" s="115" t="s">
        <v>155</v>
      </c>
      <c r="F53" s="45">
        <v>1</v>
      </c>
      <c r="G53" s="21"/>
      <c r="H53" s="188"/>
      <c r="I53" s="23" t="s">
        <v>79</v>
      </c>
      <c r="J53" s="24">
        <f>+IF(G53="ＮＡ",0,F53)</f>
        <v>1</v>
      </c>
    </row>
    <row r="54" spans="1:10" ht="19.5" customHeight="1">
      <c r="A54" s="53"/>
      <c r="B54" s="56"/>
      <c r="C54" s="37"/>
      <c r="D54" s="116"/>
      <c r="E54" s="115" t="s">
        <v>220</v>
      </c>
      <c r="F54" s="47"/>
      <c r="G54" s="40"/>
      <c r="H54" s="189"/>
      <c r="I54" s="41"/>
      <c r="J54" s="42"/>
    </row>
    <row r="55" spans="1:10" ht="37.5" customHeight="1">
      <c r="A55" s="53"/>
      <c r="B55" s="56"/>
      <c r="C55" s="37"/>
      <c r="D55" s="120" t="s">
        <v>14</v>
      </c>
      <c r="E55" s="115" t="s">
        <v>139</v>
      </c>
      <c r="F55" s="48">
        <v>1</v>
      </c>
      <c r="G55" s="21"/>
      <c r="H55" s="188"/>
      <c r="I55" s="23" t="s">
        <v>79</v>
      </c>
      <c r="J55" s="24">
        <f>+IF(G55="ＮＡ",0,F55)</f>
        <v>1</v>
      </c>
    </row>
    <row r="56" spans="1:10" ht="19.5" customHeight="1">
      <c r="A56" s="53"/>
      <c r="B56" s="56"/>
      <c r="C56" s="37"/>
      <c r="D56" s="120"/>
      <c r="E56" s="115" t="s">
        <v>221</v>
      </c>
      <c r="F56" s="48"/>
      <c r="G56" s="40"/>
      <c r="H56" s="190"/>
      <c r="I56" s="41"/>
      <c r="J56" s="42"/>
    </row>
    <row r="57" spans="1:10" ht="19.5" customHeight="1">
      <c r="A57" s="53"/>
      <c r="B57" s="57"/>
      <c r="C57" s="37"/>
      <c r="D57" s="116"/>
      <c r="E57" s="115" t="s">
        <v>140</v>
      </c>
      <c r="F57" s="48"/>
      <c r="G57" s="40"/>
      <c r="H57" s="189"/>
      <c r="I57" s="41"/>
      <c r="J57" s="42"/>
    </row>
    <row r="58" spans="1:10" ht="37.5" customHeight="1">
      <c r="A58" s="17"/>
      <c r="B58" s="34" t="s">
        <v>15</v>
      </c>
      <c r="C58" s="183" t="s">
        <v>158</v>
      </c>
      <c r="D58" s="124" t="s">
        <v>58</v>
      </c>
      <c r="E58" s="112" t="s">
        <v>81</v>
      </c>
      <c r="F58" s="36">
        <v>2</v>
      </c>
      <c r="G58" s="21"/>
      <c r="H58" s="188"/>
      <c r="I58" s="23" t="s">
        <v>79</v>
      </c>
      <c r="J58" s="24">
        <f>+IF(G58="ＮＡ",0,F58)</f>
        <v>2</v>
      </c>
    </row>
    <row r="59" spans="1:10" ht="19.5" customHeight="1">
      <c r="A59" s="17"/>
      <c r="B59" s="34"/>
      <c r="C59" s="184"/>
      <c r="D59" s="111"/>
      <c r="E59" s="112" t="s">
        <v>223</v>
      </c>
      <c r="F59" s="43"/>
      <c r="G59" s="40"/>
      <c r="H59" s="189"/>
      <c r="I59" s="41"/>
      <c r="J59" s="42"/>
    </row>
    <row r="60" spans="1:10" ht="37.5" customHeight="1">
      <c r="A60" s="17"/>
      <c r="B60" s="34"/>
      <c r="C60" s="26"/>
      <c r="D60" s="125" t="s">
        <v>16</v>
      </c>
      <c r="E60" s="99" t="s">
        <v>141</v>
      </c>
      <c r="F60" s="43">
        <v>1</v>
      </c>
      <c r="G60" s="21"/>
      <c r="H60" s="55"/>
      <c r="I60" s="23" t="s">
        <v>79</v>
      </c>
      <c r="J60" s="24">
        <f>+IF(G60="ＮＡ",0,F60)</f>
        <v>1</v>
      </c>
    </row>
    <row r="61" spans="1:10" ht="37.5" customHeight="1">
      <c r="A61" s="17"/>
      <c r="B61" s="34"/>
      <c r="C61" s="26"/>
      <c r="D61" s="102" t="s">
        <v>17</v>
      </c>
      <c r="E61" s="99" t="s">
        <v>142</v>
      </c>
      <c r="F61" s="36">
        <v>1</v>
      </c>
      <c r="G61" s="21"/>
      <c r="H61" s="30"/>
      <c r="I61" s="23" t="s">
        <v>79</v>
      </c>
      <c r="J61" s="24">
        <f>+IF(G61="ＮＡ",0,F61)</f>
        <v>1</v>
      </c>
    </row>
    <row r="62" spans="1:10" ht="37.5" customHeight="1">
      <c r="A62" s="17"/>
      <c r="B62" s="34"/>
      <c r="C62" s="37"/>
      <c r="D62" s="109" t="s">
        <v>18</v>
      </c>
      <c r="E62" s="112" t="s">
        <v>143</v>
      </c>
      <c r="F62" s="36">
        <v>3</v>
      </c>
      <c r="G62" s="21"/>
      <c r="H62" s="188"/>
      <c r="I62" s="23" t="s">
        <v>79</v>
      </c>
      <c r="J62" s="24">
        <f>+IF(G62="ＮＡ",0,F62)</f>
        <v>3</v>
      </c>
    </row>
    <row r="63" spans="1:10" ht="19.5" customHeight="1">
      <c r="A63" s="17"/>
      <c r="B63" s="34"/>
      <c r="C63" s="37"/>
      <c r="D63" s="111"/>
      <c r="E63" s="112" t="s">
        <v>98</v>
      </c>
      <c r="F63" s="43"/>
      <c r="G63" s="40"/>
      <c r="H63" s="189"/>
      <c r="I63" s="41"/>
      <c r="J63" s="42"/>
    </row>
    <row r="64" spans="1:10" ht="37.5" customHeight="1">
      <c r="A64" s="17"/>
      <c r="B64" s="34"/>
      <c r="C64" s="37"/>
      <c r="D64" s="114" t="s">
        <v>19</v>
      </c>
      <c r="E64" s="178" t="s">
        <v>224</v>
      </c>
      <c r="F64" s="48">
        <v>2</v>
      </c>
      <c r="G64" s="21"/>
      <c r="H64" s="188"/>
      <c r="I64" s="23" t="s">
        <v>79</v>
      </c>
      <c r="J64" s="24">
        <f>+IF(G64="ＮＡ",0,F64)</f>
        <v>2</v>
      </c>
    </row>
    <row r="65" spans="1:10" ht="19.5" customHeight="1">
      <c r="A65" s="17"/>
      <c r="B65" s="34"/>
      <c r="C65" s="37"/>
      <c r="D65" s="120"/>
      <c r="E65" s="115" t="s">
        <v>145</v>
      </c>
      <c r="F65" s="47"/>
      <c r="G65" s="40"/>
      <c r="H65" s="189"/>
      <c r="I65" s="41"/>
      <c r="J65" s="42"/>
    </row>
    <row r="66" spans="1:10" ht="37.5" customHeight="1">
      <c r="A66" s="17"/>
      <c r="B66" s="34"/>
      <c r="C66" s="37"/>
      <c r="D66" s="114" t="s">
        <v>20</v>
      </c>
      <c r="E66" s="115" t="s">
        <v>156</v>
      </c>
      <c r="F66" s="48">
        <v>2</v>
      </c>
      <c r="G66" s="21"/>
      <c r="H66" s="188"/>
      <c r="I66" s="23" t="s">
        <v>79</v>
      </c>
      <c r="J66" s="24">
        <f>+IF(G66="ＮＡ",0,F66)</f>
        <v>2</v>
      </c>
    </row>
    <row r="67" spans="1:10" ht="19.5" customHeight="1">
      <c r="A67" s="17"/>
      <c r="B67" s="34"/>
      <c r="C67" s="37"/>
      <c r="D67" s="120"/>
      <c r="E67" s="115" t="s">
        <v>146</v>
      </c>
      <c r="F67" s="48"/>
      <c r="G67" s="40"/>
      <c r="H67" s="190"/>
      <c r="I67" s="41"/>
      <c r="J67" s="42"/>
    </row>
    <row r="68" spans="1:10" ht="19.5" customHeight="1">
      <c r="A68" s="17"/>
      <c r="B68" s="34"/>
      <c r="C68" s="37"/>
      <c r="D68" s="116"/>
      <c r="E68" s="115" t="s">
        <v>225</v>
      </c>
      <c r="F68" s="47"/>
      <c r="G68" s="40"/>
      <c r="H68" s="189"/>
      <c r="I68" s="41"/>
      <c r="J68" s="42"/>
    </row>
    <row r="69" spans="1:10" ht="37.5" customHeight="1">
      <c r="A69" s="17"/>
      <c r="B69" s="33" t="s">
        <v>21</v>
      </c>
      <c r="C69" s="145" t="s">
        <v>159</v>
      </c>
      <c r="D69" s="126" t="s">
        <v>59</v>
      </c>
      <c r="E69" s="99" t="s">
        <v>161</v>
      </c>
      <c r="F69" s="39">
        <v>2</v>
      </c>
      <c r="G69" s="21"/>
      <c r="H69" s="44"/>
      <c r="I69" s="23" t="s">
        <v>79</v>
      </c>
      <c r="J69" s="24">
        <f>+IF(G69="ＮＡ",0,F69)</f>
        <v>2</v>
      </c>
    </row>
    <row r="70" spans="1:10" ht="37.5" customHeight="1">
      <c r="A70" s="17"/>
      <c r="B70" s="34"/>
      <c r="C70" s="37"/>
      <c r="D70" s="114" t="s">
        <v>22</v>
      </c>
      <c r="E70" s="115" t="s">
        <v>147</v>
      </c>
      <c r="F70" s="45">
        <v>1</v>
      </c>
      <c r="G70" s="21"/>
      <c r="H70" s="188"/>
      <c r="I70" s="23" t="s">
        <v>79</v>
      </c>
      <c r="J70" s="24">
        <f>+IF(G70="NA",0,F70)</f>
        <v>1</v>
      </c>
    </row>
    <row r="71" spans="1:10" ht="19.5" customHeight="1">
      <c r="A71" s="17"/>
      <c r="B71" s="34"/>
      <c r="C71" s="37"/>
      <c r="D71" s="120"/>
      <c r="E71" s="115" t="s">
        <v>148</v>
      </c>
      <c r="F71" s="48"/>
      <c r="G71" s="40"/>
      <c r="H71" s="190"/>
      <c r="I71" s="41"/>
      <c r="J71" s="42"/>
    </row>
    <row r="72" spans="1:10" ht="19.5" customHeight="1">
      <c r="A72" s="17"/>
      <c r="B72" s="34"/>
      <c r="C72" s="37"/>
      <c r="D72" s="120"/>
      <c r="E72" s="115" t="s">
        <v>163</v>
      </c>
      <c r="F72" s="47"/>
      <c r="G72" s="40"/>
      <c r="H72" s="189"/>
      <c r="I72" s="41"/>
      <c r="J72" s="42"/>
    </row>
    <row r="73" spans="1:10" ht="37.5" customHeight="1">
      <c r="A73" s="17"/>
      <c r="B73" s="34"/>
      <c r="C73" s="37"/>
      <c r="D73" s="114" t="s">
        <v>23</v>
      </c>
      <c r="E73" s="115" t="s">
        <v>82</v>
      </c>
      <c r="F73" s="48">
        <v>1</v>
      </c>
      <c r="G73" s="21"/>
      <c r="H73" s="188"/>
      <c r="I73" s="23" t="s">
        <v>79</v>
      </c>
      <c r="J73" s="24">
        <f>+IF(G73="ＮＡ",0,F73)</f>
        <v>1</v>
      </c>
    </row>
    <row r="74" spans="1:10" ht="19.5" customHeight="1">
      <c r="A74" s="17"/>
      <c r="B74" s="34"/>
      <c r="C74" s="37"/>
      <c r="D74" s="120"/>
      <c r="E74" s="115" t="s">
        <v>99</v>
      </c>
      <c r="F74" s="48"/>
      <c r="G74" s="40"/>
      <c r="H74" s="190"/>
      <c r="I74" s="41"/>
      <c r="J74" s="42"/>
    </row>
    <row r="75" spans="1:10" ht="19.5" customHeight="1">
      <c r="A75" s="17"/>
      <c r="B75" s="34"/>
      <c r="C75" s="37"/>
      <c r="D75" s="120"/>
      <c r="E75" s="115" t="s">
        <v>164</v>
      </c>
      <c r="F75" s="48"/>
      <c r="G75" s="40"/>
      <c r="H75" s="190"/>
      <c r="I75" s="41"/>
      <c r="J75" s="42"/>
    </row>
    <row r="76" spans="1:10" ht="19.5" customHeight="1">
      <c r="A76" s="17"/>
      <c r="B76" s="34"/>
      <c r="C76" s="37"/>
      <c r="D76" s="120"/>
      <c r="E76" s="115" t="s">
        <v>83</v>
      </c>
      <c r="F76" s="47"/>
      <c r="G76" s="40"/>
      <c r="H76" s="189"/>
      <c r="I76" s="41"/>
      <c r="J76" s="42"/>
    </row>
    <row r="77" spans="1:10" ht="37.5" customHeight="1">
      <c r="A77" s="17"/>
      <c r="B77" s="34"/>
      <c r="C77" s="37"/>
      <c r="D77" s="114" t="s">
        <v>24</v>
      </c>
      <c r="E77" s="115" t="s">
        <v>162</v>
      </c>
      <c r="F77" s="48">
        <v>1</v>
      </c>
      <c r="G77" s="21"/>
      <c r="H77" s="188"/>
      <c r="I77" s="23" t="s">
        <v>79</v>
      </c>
      <c r="J77" s="24">
        <f>+IF(G77="NA",0,F77)</f>
        <v>1</v>
      </c>
    </row>
    <row r="78" spans="1:10" ht="19.5" customHeight="1">
      <c r="A78" s="17"/>
      <c r="B78" s="34"/>
      <c r="C78" s="58"/>
      <c r="D78" s="116"/>
      <c r="E78" s="115" t="s">
        <v>165</v>
      </c>
      <c r="F78" s="47"/>
      <c r="G78" s="40"/>
      <c r="H78" s="189"/>
      <c r="I78" s="41"/>
      <c r="J78" s="42"/>
    </row>
    <row r="79" spans="1:10" ht="37.5" customHeight="1">
      <c r="A79" s="17"/>
      <c r="B79" s="33" t="s">
        <v>25</v>
      </c>
      <c r="C79" s="146" t="s">
        <v>160</v>
      </c>
      <c r="D79" s="121" t="s">
        <v>60</v>
      </c>
      <c r="E79" s="118" t="s">
        <v>166</v>
      </c>
      <c r="F79" s="47">
        <v>1</v>
      </c>
      <c r="G79" s="21"/>
      <c r="H79" s="55"/>
      <c r="I79" s="23" t="s">
        <v>79</v>
      </c>
      <c r="J79" s="24">
        <f>+IF(G79="ＮＡ",0,F79)</f>
        <v>1</v>
      </c>
    </row>
    <row r="80" spans="1:10" ht="37.5" customHeight="1">
      <c r="A80" s="17"/>
      <c r="B80" s="34"/>
      <c r="C80" s="26"/>
      <c r="D80" s="127" t="s">
        <v>26</v>
      </c>
      <c r="E80" s="118" t="s">
        <v>167</v>
      </c>
      <c r="F80" s="45">
        <v>1</v>
      </c>
      <c r="G80" s="21"/>
      <c r="H80" s="30"/>
      <c r="I80" s="23" t="s">
        <v>79</v>
      </c>
      <c r="J80" s="24">
        <f>+IF(G80="ＮＡ",0,F80)</f>
        <v>1</v>
      </c>
    </row>
    <row r="81" spans="1:10" ht="37.5" customHeight="1">
      <c r="A81" s="17"/>
      <c r="B81" s="34"/>
      <c r="C81" s="37"/>
      <c r="D81" s="109" t="s">
        <v>27</v>
      </c>
      <c r="E81" s="112" t="s">
        <v>168</v>
      </c>
      <c r="F81" s="36">
        <v>2</v>
      </c>
      <c r="G81" s="21"/>
      <c r="H81" s="188"/>
      <c r="I81" s="23" t="s">
        <v>79</v>
      </c>
      <c r="J81" s="24">
        <f>+IF(G81="ＮＡ",0,F81)</f>
        <v>2</v>
      </c>
    </row>
    <row r="82" spans="1:10" ht="19.5" customHeight="1">
      <c r="A82" s="17"/>
      <c r="B82" s="34"/>
      <c r="C82" s="37"/>
      <c r="D82" s="111"/>
      <c r="E82" s="112" t="s">
        <v>100</v>
      </c>
      <c r="F82" s="39"/>
      <c r="G82" s="40"/>
      <c r="H82" s="190"/>
      <c r="I82" s="41"/>
      <c r="J82" s="42"/>
    </row>
    <row r="83" spans="1:10" ht="19.5" customHeight="1">
      <c r="A83" s="17"/>
      <c r="B83" s="34"/>
      <c r="C83" s="37"/>
      <c r="D83" s="111"/>
      <c r="E83" s="112" t="s">
        <v>169</v>
      </c>
      <c r="F83" s="39"/>
      <c r="G83" s="40"/>
      <c r="H83" s="190"/>
      <c r="I83" s="41"/>
      <c r="J83" s="42"/>
    </row>
    <row r="84" spans="1:10" ht="19.5" customHeight="1">
      <c r="A84" s="17"/>
      <c r="B84" s="34"/>
      <c r="C84" s="37"/>
      <c r="D84" s="111"/>
      <c r="E84" s="112" t="s">
        <v>170</v>
      </c>
      <c r="F84" s="39"/>
      <c r="G84" s="40"/>
      <c r="H84" s="190"/>
      <c r="I84" s="41"/>
      <c r="J84" s="42"/>
    </row>
    <row r="85" spans="1:10" ht="19.5" customHeight="1">
      <c r="A85" s="17"/>
      <c r="B85" s="34"/>
      <c r="C85" s="37"/>
      <c r="D85" s="111"/>
      <c r="E85" s="112" t="s">
        <v>172</v>
      </c>
      <c r="F85" s="39"/>
      <c r="G85" s="40"/>
      <c r="H85" s="190"/>
      <c r="I85" s="41"/>
      <c r="J85" s="42"/>
    </row>
    <row r="86" spans="1:10" ht="19.5" customHeight="1">
      <c r="A86" s="17"/>
      <c r="B86" s="34"/>
      <c r="C86" s="37"/>
      <c r="D86" s="111"/>
      <c r="E86" s="128" t="s">
        <v>171</v>
      </c>
      <c r="F86" s="39"/>
      <c r="G86" s="40"/>
      <c r="H86" s="190"/>
      <c r="I86" s="41"/>
      <c r="J86" s="42"/>
    </row>
    <row r="87" spans="1:10" ht="19.5" customHeight="1">
      <c r="A87" s="17"/>
      <c r="B87" s="34"/>
      <c r="C87" s="37"/>
      <c r="D87" s="129"/>
      <c r="E87" s="130" t="s">
        <v>173</v>
      </c>
      <c r="F87" s="39"/>
      <c r="G87" s="40"/>
      <c r="H87" s="190"/>
      <c r="I87" s="41"/>
      <c r="J87" s="42"/>
    </row>
    <row r="88" spans="1:10" ht="31.5" customHeight="1">
      <c r="A88" s="17"/>
      <c r="B88" s="34"/>
      <c r="C88" s="37"/>
      <c r="D88" s="131"/>
      <c r="E88" s="132" t="s">
        <v>174</v>
      </c>
      <c r="F88" s="39"/>
      <c r="G88" s="40"/>
      <c r="H88" s="189"/>
      <c r="I88" s="41"/>
      <c r="J88" s="42"/>
    </row>
    <row r="89" spans="1:10" ht="37.5" customHeight="1">
      <c r="A89" s="17"/>
      <c r="B89" s="34"/>
      <c r="C89" s="37"/>
      <c r="D89" s="111" t="s">
        <v>28</v>
      </c>
      <c r="E89" s="110" t="s">
        <v>175</v>
      </c>
      <c r="F89" s="36">
        <v>2</v>
      </c>
      <c r="G89" s="21"/>
      <c r="H89" s="188"/>
      <c r="I89" s="23" t="s">
        <v>79</v>
      </c>
      <c r="J89" s="24">
        <f>+IF(G89="ＮＡ",0,F89)</f>
        <v>2</v>
      </c>
    </row>
    <row r="90" spans="1:10" ht="19.5" customHeight="1">
      <c r="A90" s="17"/>
      <c r="B90" s="34"/>
      <c r="C90" s="37"/>
      <c r="D90" s="113"/>
      <c r="E90" s="112" t="s">
        <v>176</v>
      </c>
      <c r="F90" s="43"/>
      <c r="G90" s="40"/>
      <c r="H90" s="189"/>
      <c r="I90" s="41"/>
      <c r="J90" s="42"/>
    </row>
    <row r="91" spans="1:11" ht="37.5" customHeight="1">
      <c r="A91" s="17"/>
      <c r="B91" s="34"/>
      <c r="C91" s="26"/>
      <c r="D91" s="126" t="s">
        <v>29</v>
      </c>
      <c r="E91" s="99" t="s">
        <v>177</v>
      </c>
      <c r="F91" s="43">
        <v>1</v>
      </c>
      <c r="G91" s="21"/>
      <c r="H91" s="55"/>
      <c r="I91" s="23" t="s">
        <v>79</v>
      </c>
      <c r="J91" s="24">
        <f>+IF(G91="NA",0,F91)</f>
        <v>1</v>
      </c>
      <c r="K91" s="3" t="s">
        <v>68</v>
      </c>
    </row>
    <row r="92" spans="1:11" ht="37.5" customHeight="1">
      <c r="A92" s="17"/>
      <c r="B92" s="34"/>
      <c r="C92" s="37"/>
      <c r="D92" s="114" t="s">
        <v>30</v>
      </c>
      <c r="E92" s="133" t="s">
        <v>178</v>
      </c>
      <c r="F92" s="59">
        <v>1</v>
      </c>
      <c r="G92" s="21"/>
      <c r="H92" s="188"/>
      <c r="I92" s="23" t="s">
        <v>79</v>
      </c>
      <c r="J92" s="24">
        <f>+IF(G92="NA",0,F92)</f>
        <v>1</v>
      </c>
      <c r="K92" s="3" t="s">
        <v>68</v>
      </c>
    </row>
    <row r="93" spans="1:10" ht="37.5" customHeight="1">
      <c r="A93" s="17"/>
      <c r="B93" s="34"/>
      <c r="C93" s="37"/>
      <c r="D93" s="116"/>
      <c r="E93" s="133" t="s">
        <v>179</v>
      </c>
      <c r="F93" s="45"/>
      <c r="G93" s="40"/>
      <c r="H93" s="189"/>
      <c r="I93" s="41"/>
      <c r="J93" s="42"/>
    </row>
    <row r="94" spans="1:10" ht="37.5" customHeight="1">
      <c r="A94" s="17"/>
      <c r="B94" s="33" t="s">
        <v>31</v>
      </c>
      <c r="C94" s="147" t="s">
        <v>180</v>
      </c>
      <c r="D94" s="111" t="s">
        <v>61</v>
      </c>
      <c r="E94" s="112" t="s">
        <v>181</v>
      </c>
      <c r="F94" s="36">
        <v>3</v>
      </c>
      <c r="G94" s="21"/>
      <c r="H94" s="188"/>
      <c r="I94" s="23" t="s">
        <v>79</v>
      </c>
      <c r="J94" s="24">
        <f>+IF(G94="ＮＡ",0,F94)</f>
        <v>3</v>
      </c>
    </row>
    <row r="95" spans="1:10" ht="19.5" customHeight="1">
      <c r="A95" s="17"/>
      <c r="B95" s="34"/>
      <c r="C95" s="37"/>
      <c r="D95" s="113"/>
      <c r="E95" s="112" t="s">
        <v>182</v>
      </c>
      <c r="F95" s="43"/>
      <c r="G95" s="40"/>
      <c r="H95" s="189"/>
      <c r="I95" s="41"/>
      <c r="J95" s="42"/>
    </row>
    <row r="96" spans="1:10" ht="37.5" customHeight="1">
      <c r="A96" s="17"/>
      <c r="B96" s="34"/>
      <c r="C96" s="37"/>
      <c r="D96" s="111" t="s">
        <v>32</v>
      </c>
      <c r="E96" s="112" t="s">
        <v>84</v>
      </c>
      <c r="F96" s="39">
        <v>2</v>
      </c>
      <c r="G96" s="21"/>
      <c r="H96" s="188"/>
      <c r="I96" s="23" t="s">
        <v>79</v>
      </c>
      <c r="J96" s="24">
        <f>+IF(G96="ＮＡ",0,F96)</f>
        <v>2</v>
      </c>
    </row>
    <row r="97" spans="1:10" ht="19.5" customHeight="1">
      <c r="A97" s="17"/>
      <c r="B97" s="34"/>
      <c r="C97" s="37"/>
      <c r="D97" s="111"/>
      <c r="E97" s="112" t="s">
        <v>226</v>
      </c>
      <c r="F97" s="39"/>
      <c r="G97" s="40"/>
      <c r="H97" s="190"/>
      <c r="I97" s="41"/>
      <c r="J97" s="42"/>
    </row>
    <row r="98" spans="1:10" ht="19.5" customHeight="1">
      <c r="A98" s="17"/>
      <c r="B98" s="34"/>
      <c r="C98" s="37"/>
      <c r="D98" s="111"/>
      <c r="E98" s="112" t="s">
        <v>227</v>
      </c>
      <c r="F98" s="39"/>
      <c r="G98" s="40"/>
      <c r="H98" s="190"/>
      <c r="I98" s="41"/>
      <c r="J98" s="42"/>
    </row>
    <row r="99" spans="1:10" ht="19.5" customHeight="1">
      <c r="A99" s="17"/>
      <c r="B99" s="34"/>
      <c r="C99" s="37"/>
      <c r="D99" s="113"/>
      <c r="E99" s="112" t="s">
        <v>228</v>
      </c>
      <c r="F99" s="43"/>
      <c r="G99" s="40"/>
      <c r="H99" s="189"/>
      <c r="I99" s="41"/>
      <c r="J99" s="42"/>
    </row>
    <row r="100" spans="1:10" ht="37.5" customHeight="1">
      <c r="A100" s="17"/>
      <c r="B100" s="34"/>
      <c r="C100" s="26"/>
      <c r="D100" s="135" t="s">
        <v>33</v>
      </c>
      <c r="E100" s="179" t="s">
        <v>229</v>
      </c>
      <c r="F100" s="141">
        <v>1</v>
      </c>
      <c r="G100" s="21"/>
      <c r="H100" s="44"/>
      <c r="I100" s="23" t="s">
        <v>79</v>
      </c>
      <c r="J100" s="24">
        <f>+IF(G100="ＮＡ",0,F100)</f>
        <v>1</v>
      </c>
    </row>
    <row r="101" spans="1:10" ht="37.5" customHeight="1">
      <c r="A101" s="17"/>
      <c r="B101" s="34"/>
      <c r="C101" s="37"/>
      <c r="D101" s="148" t="s">
        <v>34</v>
      </c>
      <c r="E101" s="134" t="s">
        <v>183</v>
      </c>
      <c r="F101" s="140">
        <v>1</v>
      </c>
      <c r="G101" s="21"/>
      <c r="H101" s="188"/>
      <c r="I101" s="23" t="s">
        <v>79</v>
      </c>
      <c r="J101" s="24">
        <f>+IF(G101="ＮＡ",0,F101)</f>
        <v>1</v>
      </c>
    </row>
    <row r="102" spans="1:10" ht="19.5" customHeight="1">
      <c r="A102" s="17"/>
      <c r="B102" s="34"/>
      <c r="C102" s="37"/>
      <c r="D102" s="148"/>
      <c r="E102" s="149" t="s">
        <v>101</v>
      </c>
      <c r="F102" s="142"/>
      <c r="G102" s="40"/>
      <c r="H102" s="189"/>
      <c r="I102" s="41"/>
      <c r="J102" s="42"/>
    </row>
    <row r="103" spans="1:10" ht="37.5" customHeight="1">
      <c r="A103" s="17"/>
      <c r="B103" s="34"/>
      <c r="C103" s="26"/>
      <c r="D103" s="126" t="s">
        <v>35</v>
      </c>
      <c r="E103" s="99" t="s">
        <v>184</v>
      </c>
      <c r="F103" s="39">
        <v>2</v>
      </c>
      <c r="G103" s="21"/>
      <c r="H103" s="44"/>
      <c r="I103" s="23" t="s">
        <v>79</v>
      </c>
      <c r="J103" s="24">
        <f>+IF(G103="ＮＡ",0,F103)</f>
        <v>2</v>
      </c>
    </row>
    <row r="104" spans="1:10" ht="37.5" customHeight="1">
      <c r="A104" s="17"/>
      <c r="B104" s="34"/>
      <c r="C104" s="37"/>
      <c r="D104" s="136" t="s">
        <v>36</v>
      </c>
      <c r="E104" s="134" t="s">
        <v>185</v>
      </c>
      <c r="F104" s="140">
        <v>2</v>
      </c>
      <c r="G104" s="21"/>
      <c r="H104" s="188"/>
      <c r="I104" s="23" t="s">
        <v>79</v>
      </c>
      <c r="J104" s="24">
        <f>+IF(G104="ＮＡ",0,F104)</f>
        <v>2</v>
      </c>
    </row>
    <row r="105" spans="1:10" ht="19.5" customHeight="1">
      <c r="A105" s="17"/>
      <c r="B105" s="34"/>
      <c r="C105" s="37"/>
      <c r="D105" s="150"/>
      <c r="E105" s="134" t="s">
        <v>230</v>
      </c>
      <c r="F105" s="142"/>
      <c r="G105" s="40"/>
      <c r="H105" s="189"/>
      <c r="I105" s="41"/>
      <c r="J105" s="42"/>
    </row>
    <row r="106" spans="1:10" ht="37.5" customHeight="1">
      <c r="A106" s="17"/>
      <c r="B106" s="33" t="s">
        <v>37</v>
      </c>
      <c r="C106" s="60" t="s">
        <v>102</v>
      </c>
      <c r="D106" s="111" t="s">
        <v>103</v>
      </c>
      <c r="E106" s="180" t="s">
        <v>234</v>
      </c>
      <c r="F106" s="39">
        <v>2</v>
      </c>
      <c r="G106" s="21"/>
      <c r="H106" s="188"/>
      <c r="I106" s="23" t="s">
        <v>79</v>
      </c>
      <c r="J106" s="24">
        <f>+IF(G106="ＮＡ",0,F106)</f>
        <v>2</v>
      </c>
    </row>
    <row r="107" spans="1:10" ht="19.5" customHeight="1">
      <c r="A107" s="17"/>
      <c r="B107" s="34"/>
      <c r="C107" s="37"/>
      <c r="D107" s="111"/>
      <c r="E107" s="112" t="s">
        <v>233</v>
      </c>
      <c r="F107" s="39"/>
      <c r="G107" s="40"/>
      <c r="H107" s="190"/>
      <c r="I107" s="41"/>
      <c r="J107" s="42"/>
    </row>
    <row r="108" spans="1:10" ht="19.5" customHeight="1">
      <c r="A108" s="17"/>
      <c r="B108" s="34"/>
      <c r="C108" s="37"/>
      <c r="D108" s="113"/>
      <c r="E108" s="112" t="s">
        <v>85</v>
      </c>
      <c r="F108" s="43"/>
      <c r="G108" s="40"/>
      <c r="H108" s="189"/>
      <c r="I108" s="41"/>
      <c r="J108" s="42"/>
    </row>
    <row r="109" spans="1:10" ht="37.5" customHeight="1">
      <c r="A109" s="17"/>
      <c r="B109" s="34"/>
      <c r="C109" s="26"/>
      <c r="D109" s="135" t="s">
        <v>38</v>
      </c>
      <c r="E109" s="179" t="s">
        <v>232</v>
      </c>
      <c r="F109" s="141">
        <v>1</v>
      </c>
      <c r="G109" s="21"/>
      <c r="H109" s="44"/>
      <c r="I109" s="23" t="s">
        <v>79</v>
      </c>
      <c r="J109" s="24">
        <f>+IF(G109="ＮＡ",0,F109)</f>
        <v>1</v>
      </c>
    </row>
    <row r="110" spans="1:10" ht="37.5" customHeight="1">
      <c r="A110" s="17"/>
      <c r="B110" s="34"/>
      <c r="C110" s="37"/>
      <c r="D110" s="114" t="s">
        <v>39</v>
      </c>
      <c r="E110" s="178" t="s">
        <v>231</v>
      </c>
      <c r="F110" s="45">
        <v>1</v>
      </c>
      <c r="G110" s="21"/>
      <c r="H110" s="188"/>
      <c r="I110" s="23" t="s">
        <v>79</v>
      </c>
      <c r="J110" s="24">
        <f>+IF(G110="ＮＡ",0,F110)</f>
        <v>1</v>
      </c>
    </row>
    <row r="111" spans="1:10" ht="19.5" customHeight="1" thickBot="1">
      <c r="A111" s="27"/>
      <c r="B111" s="61"/>
      <c r="C111" s="62"/>
      <c r="D111" s="63"/>
      <c r="E111" s="151" t="s">
        <v>235</v>
      </c>
      <c r="F111" s="64"/>
      <c r="G111" s="65"/>
      <c r="H111" s="191"/>
      <c r="I111" s="66"/>
      <c r="J111" s="67"/>
    </row>
    <row r="112" spans="1:10" ht="37.5" customHeight="1">
      <c r="A112" s="32">
        <v>3</v>
      </c>
      <c r="B112" s="185" t="s">
        <v>210</v>
      </c>
      <c r="C112" s="186"/>
      <c r="D112" s="186"/>
      <c r="E112" s="187"/>
      <c r="F112" s="68"/>
      <c r="G112" s="13"/>
      <c r="H112" s="69"/>
      <c r="I112" s="15"/>
      <c r="J112" s="16"/>
    </row>
    <row r="113" spans="1:10" ht="37.5" customHeight="1">
      <c r="A113" s="17"/>
      <c r="B113" s="34" t="s">
        <v>67</v>
      </c>
      <c r="C113" s="158" t="s">
        <v>186</v>
      </c>
      <c r="D113" s="114" t="s">
        <v>62</v>
      </c>
      <c r="E113" s="152" t="s">
        <v>86</v>
      </c>
      <c r="F113" s="45">
        <v>1</v>
      </c>
      <c r="G113" s="21"/>
      <c r="H113" s="188"/>
      <c r="I113" s="23" t="s">
        <v>79</v>
      </c>
      <c r="J113" s="24">
        <f>+IF(G113="ＮＡ",0,F113)</f>
        <v>1</v>
      </c>
    </row>
    <row r="114" spans="1:10" ht="19.5" customHeight="1">
      <c r="A114" s="17"/>
      <c r="B114" s="34"/>
      <c r="C114" s="122"/>
      <c r="D114" s="116"/>
      <c r="E114" s="115" t="s">
        <v>187</v>
      </c>
      <c r="F114" s="47"/>
      <c r="G114" s="40"/>
      <c r="H114" s="189"/>
      <c r="I114" s="41"/>
      <c r="J114" s="42"/>
    </row>
    <row r="115" spans="1:10" ht="37.5" customHeight="1">
      <c r="A115" s="17"/>
      <c r="B115" s="34"/>
      <c r="C115" s="153"/>
      <c r="D115" s="117" t="s">
        <v>40</v>
      </c>
      <c r="E115" s="181" t="s">
        <v>236</v>
      </c>
      <c r="F115" s="48">
        <v>1</v>
      </c>
      <c r="G115" s="21"/>
      <c r="H115" s="44"/>
      <c r="I115" s="23" t="s">
        <v>79</v>
      </c>
      <c r="J115" s="24">
        <f>+IF(G115="ＮＡ",0,F115)</f>
        <v>1</v>
      </c>
    </row>
    <row r="116" spans="1:10" ht="37.5" customHeight="1">
      <c r="A116" s="17"/>
      <c r="B116" s="34"/>
      <c r="C116" s="122"/>
      <c r="D116" s="109" t="s">
        <v>41</v>
      </c>
      <c r="E116" s="112" t="s">
        <v>188</v>
      </c>
      <c r="F116" s="36">
        <v>1</v>
      </c>
      <c r="G116" s="21"/>
      <c r="H116" s="188"/>
      <c r="I116" s="23" t="s">
        <v>79</v>
      </c>
      <c r="J116" s="24">
        <f>+IF(G116="ＮＡ",0,F116)</f>
        <v>1</v>
      </c>
    </row>
    <row r="117" spans="1:10" ht="19.5" customHeight="1">
      <c r="A117" s="17"/>
      <c r="B117" s="34"/>
      <c r="C117" s="122"/>
      <c r="D117" s="111"/>
      <c r="E117" s="112" t="s">
        <v>104</v>
      </c>
      <c r="F117" s="39"/>
      <c r="G117" s="40"/>
      <c r="H117" s="190"/>
      <c r="I117" s="41"/>
      <c r="J117" s="42"/>
    </row>
    <row r="118" spans="1:10" ht="19.5" customHeight="1">
      <c r="A118" s="17"/>
      <c r="B118" s="34"/>
      <c r="C118" s="122"/>
      <c r="D118" s="113"/>
      <c r="E118" s="112" t="s">
        <v>189</v>
      </c>
      <c r="F118" s="43"/>
      <c r="G118" s="40"/>
      <c r="H118" s="189"/>
      <c r="I118" s="41"/>
      <c r="J118" s="42"/>
    </row>
    <row r="119" spans="1:10" ht="37.5" customHeight="1">
      <c r="A119" s="17"/>
      <c r="B119" s="34"/>
      <c r="C119" s="153"/>
      <c r="D119" s="117" t="s">
        <v>42</v>
      </c>
      <c r="E119" s="118" t="s">
        <v>190</v>
      </c>
      <c r="F119" s="48">
        <v>2</v>
      </c>
      <c r="G119" s="21"/>
      <c r="H119" s="44"/>
      <c r="I119" s="23" t="s">
        <v>79</v>
      </c>
      <c r="J119" s="24">
        <f>+IF(G119="ＮＡ",0,F119)</f>
        <v>2</v>
      </c>
    </row>
    <row r="120" spans="1:10" ht="37.5" customHeight="1">
      <c r="A120" s="17"/>
      <c r="B120" s="34"/>
      <c r="C120" s="122"/>
      <c r="D120" s="114" t="s">
        <v>43</v>
      </c>
      <c r="E120" s="115" t="s">
        <v>191</v>
      </c>
      <c r="F120" s="45">
        <v>1</v>
      </c>
      <c r="G120" s="21"/>
      <c r="H120" s="188"/>
      <c r="I120" s="23" t="s">
        <v>79</v>
      </c>
      <c r="J120" s="24">
        <f>+IF(G120="ＮＡ",0,F120)</f>
        <v>1</v>
      </c>
    </row>
    <row r="121" spans="1:10" ht="19.5" customHeight="1">
      <c r="A121" s="17"/>
      <c r="B121" s="34"/>
      <c r="C121" s="122"/>
      <c r="D121" s="116"/>
      <c r="E121" s="119" t="s">
        <v>192</v>
      </c>
      <c r="F121" s="47"/>
      <c r="G121" s="40"/>
      <c r="H121" s="189"/>
      <c r="I121" s="41"/>
      <c r="J121" s="42"/>
    </row>
    <row r="122" spans="1:10" ht="58.5" customHeight="1">
      <c r="A122" s="17"/>
      <c r="B122" s="34"/>
      <c r="C122" s="153"/>
      <c r="D122" s="121" t="s">
        <v>44</v>
      </c>
      <c r="E122" s="154" t="s">
        <v>193</v>
      </c>
      <c r="F122" s="47">
        <v>1</v>
      </c>
      <c r="G122" s="21"/>
      <c r="H122" s="55"/>
      <c r="I122" s="23" t="s">
        <v>79</v>
      </c>
      <c r="J122" s="24">
        <f>+IF(G122="ＮＡ",0,F122)</f>
        <v>1</v>
      </c>
    </row>
    <row r="123" spans="1:10" ht="37.5" customHeight="1">
      <c r="A123" s="17"/>
      <c r="B123" s="33" t="s">
        <v>1</v>
      </c>
      <c r="C123" s="144" t="s">
        <v>87</v>
      </c>
      <c r="D123" s="102" t="s">
        <v>63</v>
      </c>
      <c r="E123" s="182" t="s">
        <v>237</v>
      </c>
      <c r="F123" s="36">
        <v>1</v>
      </c>
      <c r="G123" s="21"/>
      <c r="H123" s="30"/>
      <c r="I123" s="23" t="s">
        <v>79</v>
      </c>
      <c r="J123" s="24">
        <f>+IF(G123="ＮＡ",0,F123)</f>
        <v>1</v>
      </c>
    </row>
    <row r="124" spans="1:11" ht="37.5" customHeight="1">
      <c r="A124" s="17"/>
      <c r="B124" s="34"/>
      <c r="C124" s="122"/>
      <c r="D124" s="109" t="s">
        <v>45</v>
      </c>
      <c r="E124" s="180" t="s">
        <v>238</v>
      </c>
      <c r="F124" s="36">
        <v>1</v>
      </c>
      <c r="G124" s="21"/>
      <c r="H124" s="188"/>
      <c r="I124" s="23" t="s">
        <v>79</v>
      </c>
      <c r="J124" s="24">
        <f>+IF(G124="NA",0,F124)</f>
        <v>1</v>
      </c>
      <c r="K124" s="3" t="s">
        <v>68</v>
      </c>
    </row>
    <row r="125" spans="1:10" ht="19.5" customHeight="1">
      <c r="A125" s="17"/>
      <c r="B125" s="34"/>
      <c r="C125" s="122"/>
      <c r="D125" s="111"/>
      <c r="E125" s="112" t="s">
        <v>239</v>
      </c>
      <c r="F125" s="39"/>
      <c r="G125" s="40"/>
      <c r="H125" s="189"/>
      <c r="I125" s="41"/>
      <c r="J125" s="42"/>
    </row>
    <row r="126" spans="1:11" ht="37.5" customHeight="1">
      <c r="A126" s="17"/>
      <c r="B126" s="34"/>
      <c r="C126" s="122"/>
      <c r="D126" s="109" t="s">
        <v>46</v>
      </c>
      <c r="E126" s="180" t="s">
        <v>240</v>
      </c>
      <c r="F126" s="36">
        <v>2</v>
      </c>
      <c r="G126" s="21"/>
      <c r="H126" s="188"/>
      <c r="I126" s="23" t="s">
        <v>79</v>
      </c>
      <c r="J126" s="24">
        <f>+IF(G126="NA",0,F126)</f>
        <v>2</v>
      </c>
      <c r="K126" s="3" t="s">
        <v>68</v>
      </c>
    </row>
    <row r="127" spans="1:10" ht="19.5" customHeight="1" thickBot="1">
      <c r="A127" s="27"/>
      <c r="B127" s="61"/>
      <c r="C127" s="155"/>
      <c r="D127" s="156"/>
      <c r="E127" s="157" t="s">
        <v>241</v>
      </c>
      <c r="F127" s="70"/>
      <c r="G127" s="65"/>
      <c r="H127" s="191"/>
      <c r="I127" s="66"/>
      <c r="J127" s="67"/>
    </row>
    <row r="128" spans="1:10" ht="37.5" customHeight="1">
      <c r="A128" s="32">
        <v>4</v>
      </c>
      <c r="B128" s="185" t="s">
        <v>211</v>
      </c>
      <c r="C128" s="186"/>
      <c r="D128" s="186"/>
      <c r="E128" s="187"/>
      <c r="F128" s="12"/>
      <c r="G128" s="13"/>
      <c r="H128" s="14"/>
      <c r="I128" s="15"/>
      <c r="J128" s="16"/>
    </row>
    <row r="129" spans="1:10" ht="37.5" customHeight="1">
      <c r="A129" s="53"/>
      <c r="B129" s="71"/>
      <c r="C129" s="72"/>
      <c r="D129" s="159" t="s">
        <v>64</v>
      </c>
      <c r="E129" s="160" t="s">
        <v>194</v>
      </c>
      <c r="F129" s="143">
        <v>1</v>
      </c>
      <c r="G129" s="21"/>
      <c r="H129" s="188"/>
      <c r="I129" s="23" t="s">
        <v>79</v>
      </c>
      <c r="J129" s="24">
        <f>+IF(G129="ＮＡ",0,F129)</f>
        <v>1</v>
      </c>
    </row>
    <row r="130" spans="1:10" ht="48" customHeight="1">
      <c r="A130" s="53"/>
      <c r="B130" s="71"/>
      <c r="C130" s="37"/>
      <c r="D130" s="150"/>
      <c r="E130" s="161" t="s">
        <v>242</v>
      </c>
      <c r="F130" s="140"/>
      <c r="G130" s="40"/>
      <c r="H130" s="189"/>
      <c r="I130" s="41"/>
      <c r="J130" s="42"/>
    </row>
    <row r="131" spans="1:10" ht="37.5" customHeight="1">
      <c r="A131" s="53"/>
      <c r="B131" s="71"/>
      <c r="C131" s="37"/>
      <c r="D131" s="111" t="s">
        <v>65</v>
      </c>
      <c r="E131" s="112" t="s">
        <v>195</v>
      </c>
      <c r="F131" s="36">
        <v>2</v>
      </c>
      <c r="G131" s="21"/>
      <c r="H131" s="188"/>
      <c r="I131" s="23" t="s">
        <v>79</v>
      </c>
      <c r="J131" s="24">
        <f>+IF(G131="ＮＡ",0,F131)</f>
        <v>2</v>
      </c>
    </row>
    <row r="132" spans="1:10" ht="19.5" customHeight="1">
      <c r="A132" s="53"/>
      <c r="B132" s="71"/>
      <c r="C132" s="37"/>
      <c r="D132" s="113"/>
      <c r="E132" s="112" t="s">
        <v>196</v>
      </c>
      <c r="F132" s="39"/>
      <c r="G132" s="40"/>
      <c r="H132" s="189"/>
      <c r="I132" s="41"/>
      <c r="J132" s="42"/>
    </row>
    <row r="133" spans="1:10" ht="37.5" customHeight="1">
      <c r="A133" s="53"/>
      <c r="B133" s="71"/>
      <c r="C133" s="37"/>
      <c r="D133" s="120" t="s">
        <v>47</v>
      </c>
      <c r="E133" s="115" t="s">
        <v>197</v>
      </c>
      <c r="F133" s="45">
        <v>1</v>
      </c>
      <c r="G133" s="21"/>
      <c r="H133" s="188"/>
      <c r="I133" s="23" t="s">
        <v>79</v>
      </c>
      <c r="J133" s="24">
        <f>+IF(G133="ＮＡ",0,F133)</f>
        <v>1</v>
      </c>
    </row>
    <row r="134" spans="1:10" ht="19.5" customHeight="1">
      <c r="A134" s="53"/>
      <c r="B134" s="71"/>
      <c r="C134" s="37"/>
      <c r="D134" s="120"/>
      <c r="E134" s="115" t="s">
        <v>198</v>
      </c>
      <c r="F134" s="48"/>
      <c r="G134" s="40"/>
      <c r="H134" s="190"/>
      <c r="I134" s="41"/>
      <c r="J134" s="42"/>
    </row>
    <row r="135" spans="1:10" ht="19.5" customHeight="1">
      <c r="A135" s="53"/>
      <c r="B135" s="71"/>
      <c r="C135" s="37"/>
      <c r="D135" s="120"/>
      <c r="E135" s="115" t="s">
        <v>199</v>
      </c>
      <c r="F135" s="48"/>
      <c r="G135" s="40"/>
      <c r="H135" s="190"/>
      <c r="I135" s="41"/>
      <c r="J135" s="42"/>
    </row>
    <row r="136" spans="1:10" ht="19.5" customHeight="1">
      <c r="A136" s="53"/>
      <c r="B136" s="71"/>
      <c r="C136" s="37"/>
      <c r="D136" s="120"/>
      <c r="E136" s="115" t="s">
        <v>243</v>
      </c>
      <c r="F136" s="48"/>
      <c r="G136" s="40"/>
      <c r="H136" s="190"/>
      <c r="I136" s="41"/>
      <c r="J136" s="42"/>
    </row>
    <row r="137" spans="1:10" ht="19.5" customHeight="1">
      <c r="A137" s="53"/>
      <c r="B137" s="71"/>
      <c r="C137" s="37"/>
      <c r="D137" s="116"/>
      <c r="E137" s="115" t="s">
        <v>88</v>
      </c>
      <c r="F137" s="47"/>
      <c r="G137" s="40"/>
      <c r="H137" s="189"/>
      <c r="I137" s="41"/>
      <c r="J137" s="42"/>
    </row>
    <row r="138" spans="1:10" ht="37.5" customHeight="1">
      <c r="A138" s="53"/>
      <c r="B138" s="71"/>
      <c r="C138" s="26"/>
      <c r="D138" s="121" t="s">
        <v>48</v>
      </c>
      <c r="E138" s="118" t="s">
        <v>200</v>
      </c>
      <c r="F138" s="47">
        <v>1</v>
      </c>
      <c r="G138" s="21"/>
      <c r="H138" s="55"/>
      <c r="I138" s="23" t="s">
        <v>79</v>
      </c>
      <c r="J138" s="24">
        <f>+IF(G138="ＮＡ",0,F138)</f>
        <v>1</v>
      </c>
    </row>
    <row r="139" spans="1:10" ht="37.5" customHeight="1" thickBot="1">
      <c r="A139" s="73"/>
      <c r="B139" s="74"/>
      <c r="C139" s="29"/>
      <c r="D139" s="162" t="s">
        <v>49</v>
      </c>
      <c r="E139" s="163" t="s">
        <v>201</v>
      </c>
      <c r="F139" s="75">
        <v>1</v>
      </c>
      <c r="G139" s="21"/>
      <c r="H139" s="30"/>
      <c r="I139" s="23" t="s">
        <v>79</v>
      </c>
      <c r="J139" s="31">
        <f>+IF(G139="ＮＡ",0,F139)</f>
        <v>1</v>
      </c>
    </row>
    <row r="140" spans="1:10" ht="37.5" customHeight="1">
      <c r="A140" s="32">
        <v>5</v>
      </c>
      <c r="B140" s="185" t="s">
        <v>212</v>
      </c>
      <c r="C140" s="186"/>
      <c r="D140" s="186"/>
      <c r="E140" s="187"/>
      <c r="F140" s="68"/>
      <c r="G140" s="13"/>
      <c r="H140" s="69"/>
      <c r="I140" s="15"/>
      <c r="J140" s="16"/>
    </row>
    <row r="141" spans="1:10" ht="37.5" customHeight="1">
      <c r="A141" s="53"/>
      <c r="B141" s="76"/>
      <c r="C141" s="77"/>
      <c r="D141" s="165" t="s">
        <v>202</v>
      </c>
      <c r="E141" s="110" t="s">
        <v>203</v>
      </c>
      <c r="F141" s="36">
        <v>3</v>
      </c>
      <c r="G141" s="21"/>
      <c r="H141" s="188"/>
      <c r="I141" s="23" t="s">
        <v>79</v>
      </c>
      <c r="J141" s="24">
        <f>+IF(G141="ＮＡ",0,F141)</f>
        <v>3</v>
      </c>
    </row>
    <row r="142" spans="1:10" ht="19.5" customHeight="1">
      <c r="A142" s="53"/>
      <c r="B142" s="71"/>
      <c r="C142" s="26"/>
      <c r="D142" s="126"/>
      <c r="E142" s="112" t="s">
        <v>204</v>
      </c>
      <c r="F142" s="39"/>
      <c r="G142" s="40"/>
      <c r="H142" s="190"/>
      <c r="I142" s="41"/>
      <c r="J142" s="42"/>
    </row>
    <row r="143" spans="1:10" ht="19.5" customHeight="1">
      <c r="A143" s="53"/>
      <c r="B143" s="71"/>
      <c r="C143" s="26"/>
      <c r="D143" s="125"/>
      <c r="E143" s="112" t="s">
        <v>205</v>
      </c>
      <c r="F143" s="43"/>
      <c r="G143" s="40"/>
      <c r="H143" s="189"/>
      <c r="I143" s="41"/>
      <c r="J143" s="42"/>
    </row>
    <row r="144" spans="1:10" ht="37.5" customHeight="1">
      <c r="A144" s="53"/>
      <c r="B144" s="71"/>
      <c r="C144" s="26"/>
      <c r="D144" s="126" t="s">
        <v>50</v>
      </c>
      <c r="E144" s="112" t="s">
        <v>206</v>
      </c>
      <c r="F144" s="39">
        <v>2</v>
      </c>
      <c r="G144" s="21"/>
      <c r="H144" s="188"/>
      <c r="I144" s="23" t="s">
        <v>79</v>
      </c>
      <c r="J144" s="24">
        <f>+IF(G144="ＮＡ",0,F144)</f>
        <v>2</v>
      </c>
    </row>
    <row r="145" spans="1:10" ht="19.5" customHeight="1">
      <c r="A145" s="53"/>
      <c r="B145" s="71"/>
      <c r="C145" s="26"/>
      <c r="D145" s="125"/>
      <c r="E145" s="112" t="s">
        <v>207</v>
      </c>
      <c r="F145" s="43"/>
      <c r="G145" s="40"/>
      <c r="H145" s="189"/>
      <c r="I145" s="41"/>
      <c r="J145" s="42"/>
    </row>
    <row r="146" spans="1:10" ht="37.5" customHeight="1">
      <c r="A146" s="53"/>
      <c r="B146" s="71"/>
      <c r="C146" s="26"/>
      <c r="D146" s="126" t="s">
        <v>51</v>
      </c>
      <c r="E146" s="112" t="s">
        <v>208</v>
      </c>
      <c r="F146" s="39">
        <v>2</v>
      </c>
      <c r="G146" s="21"/>
      <c r="H146" s="188"/>
      <c r="I146" s="23" t="s">
        <v>79</v>
      </c>
      <c r="J146" s="24">
        <f>+IF(G146="ＮＡ",0,F146)</f>
        <v>2</v>
      </c>
    </row>
    <row r="147" spans="1:10" ht="22.5" customHeight="1" thickBot="1">
      <c r="A147" s="73"/>
      <c r="B147" s="74"/>
      <c r="C147" s="29"/>
      <c r="D147" s="166"/>
      <c r="E147" s="157" t="s">
        <v>244</v>
      </c>
      <c r="F147" s="70"/>
      <c r="G147" s="65"/>
      <c r="H147" s="191"/>
      <c r="I147" s="66"/>
      <c r="J147" s="67"/>
    </row>
    <row r="148" spans="5:10" ht="37.5" customHeight="1">
      <c r="E148" s="164" t="s">
        <v>89</v>
      </c>
      <c r="F148" s="78">
        <f>SUM(F8:F147)</f>
        <v>100</v>
      </c>
      <c r="G148" s="79">
        <f>+I148/J148</f>
        <v>0</v>
      </c>
      <c r="H148" s="80"/>
      <c r="I148" s="81">
        <f>SUM(I8:I147)</f>
        <v>0</v>
      </c>
      <c r="J148" s="81">
        <f>SUM(J8:J147)</f>
        <v>100</v>
      </c>
    </row>
    <row r="149" spans="3:4" ht="14.25">
      <c r="C149" s="167" t="s">
        <v>209</v>
      </c>
      <c r="D149" s="168"/>
    </row>
    <row r="150" spans="3:4" ht="14.25">
      <c r="C150" s="169" t="s">
        <v>90</v>
      </c>
      <c r="D150" s="170" t="s">
        <v>71</v>
      </c>
    </row>
    <row r="151" spans="3:4" ht="14.25">
      <c r="C151" s="171"/>
      <c r="D151" s="172"/>
    </row>
    <row r="152" spans="3:4" ht="14.25">
      <c r="C152" s="171"/>
      <c r="D152" s="172"/>
    </row>
    <row r="153" spans="3:4" ht="14.25">
      <c r="C153" s="171"/>
      <c r="D153" s="172"/>
    </row>
    <row r="154" spans="3:4" ht="14.25">
      <c r="C154" s="167" t="s">
        <v>72</v>
      </c>
      <c r="D154" s="173"/>
    </row>
    <row r="155" spans="3:4" ht="14.25">
      <c r="C155" s="167" t="s">
        <v>73</v>
      </c>
      <c r="D155" s="173"/>
    </row>
  </sheetData>
  <sheetProtection selectLockedCells="1"/>
  <protectedRanges>
    <protectedRange password="EEB9" sqref="D4:E6" name="範囲1"/>
  </protectedRanges>
  <mergeCells count="45">
    <mergeCell ref="D4:E4"/>
    <mergeCell ref="D5:E5"/>
    <mergeCell ref="D6:E6"/>
    <mergeCell ref="B8:E8"/>
    <mergeCell ref="B12:E12"/>
    <mergeCell ref="H17:H27"/>
    <mergeCell ref="H28:H31"/>
    <mergeCell ref="H33:H35"/>
    <mergeCell ref="H36:H37"/>
    <mergeCell ref="H39:H42"/>
    <mergeCell ref="H45:H47"/>
    <mergeCell ref="H48:H51"/>
    <mergeCell ref="H53:H54"/>
    <mergeCell ref="H55:H57"/>
    <mergeCell ref="H58:H59"/>
    <mergeCell ref="H62:H63"/>
    <mergeCell ref="H64:H65"/>
    <mergeCell ref="H66:H68"/>
    <mergeCell ref="H70:H72"/>
    <mergeCell ref="H73:H76"/>
    <mergeCell ref="H77:H78"/>
    <mergeCell ref="H81:H88"/>
    <mergeCell ref="H89:H90"/>
    <mergeCell ref="H92:H93"/>
    <mergeCell ref="B112:E112"/>
    <mergeCell ref="H113:H114"/>
    <mergeCell ref="H94:H95"/>
    <mergeCell ref="H96:H99"/>
    <mergeCell ref="H101:H102"/>
    <mergeCell ref="H104:H105"/>
    <mergeCell ref="H146:H147"/>
    <mergeCell ref="H133:H137"/>
    <mergeCell ref="B140:E140"/>
    <mergeCell ref="H141:H143"/>
    <mergeCell ref="H144:H145"/>
    <mergeCell ref="C58:C59"/>
    <mergeCell ref="B128:E128"/>
    <mergeCell ref="H129:H130"/>
    <mergeCell ref="H131:H132"/>
    <mergeCell ref="H116:H118"/>
    <mergeCell ref="H120:H121"/>
    <mergeCell ref="H124:H125"/>
    <mergeCell ref="H126:H127"/>
    <mergeCell ref="H106:H108"/>
    <mergeCell ref="H110:H111"/>
  </mergeCells>
  <conditionalFormatting sqref="I149:I65536 K1:K65536 I1:I147">
    <cfRule type="cellIs" priority="1" dxfId="0" operator="equal" stopIfTrue="1">
      <formula>"未記入あり"</formula>
    </cfRule>
  </conditionalFormatting>
  <dataValidations count="2">
    <dataValidation type="list" allowBlank="1" showInputMessage="1" showErrorMessage="1" sqref="G9:G11 G77 G146 G144 G141 G138:G139 G133 G131 G129 G122:G123 G119:G120 G115:G116 G113 G106:G110 G103:G104 G100:G101 G94:G96 G89 G79:G81 G73 G69:G70 G66 G64 G60:G62 G58 G55 G53 G43:G45 G38 G36 G32 G28 G13:G17">
      <formula1>"○,×"</formula1>
    </dataValidation>
    <dataValidation type="list" allowBlank="1" showInputMessage="1" showErrorMessage="1" sqref="G33 G91:G92 G124 G126 G52 G48 G39">
      <formula1>"NA,○,×"</formula1>
    </dataValidation>
  </dataValidations>
  <printOptions/>
  <pageMargins left="0.29" right="0.14" top="0.69" bottom="0.49" header="0.5" footer="0.3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情報セキュリティ本部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T.Fujii</dc:creator>
  <cp:keywords/>
  <dc:description/>
  <cp:lastModifiedBy>user</cp:lastModifiedBy>
  <cp:lastPrinted>2007-08-20T05:33:33Z</cp:lastPrinted>
  <dcterms:created xsi:type="dcterms:W3CDTF">2006-10-11T12:29:07Z</dcterms:created>
  <dcterms:modified xsi:type="dcterms:W3CDTF">2007-08-20T06:01:37Z</dcterms:modified>
  <cp:category/>
  <cp:version/>
  <cp:contentType/>
  <cp:contentStatus/>
</cp:coreProperties>
</file>